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<sst xmlns="http://schemas.openxmlformats.org/spreadsheetml/2006/main" count="38" uniqueCount="17">
  <si>
    <t>zdobyte</t>
  </si>
  <si>
    <t>stracone</t>
  </si>
  <si>
    <t xml:space="preserve"> </t>
  </si>
  <si>
    <t>RKS Amatorka Zagórze</t>
  </si>
  <si>
    <t>MCM Libiąż</t>
  </si>
  <si>
    <t>Punkty</t>
  </si>
  <si>
    <t>Puma Team Myślachowice</t>
  </si>
  <si>
    <t>TKKF Ósemka Chrzanów</t>
  </si>
  <si>
    <t>Grupa 53 Chrzanów</t>
  </si>
  <si>
    <t>WTORKOWI Chrzanów</t>
  </si>
  <si>
    <t>ZBIERANINA Chrzanów</t>
  </si>
  <si>
    <t>Żeli Fa FO Libiąż</t>
  </si>
  <si>
    <t>Grupa Pośćigowa Krzeszowice</t>
  </si>
  <si>
    <t>Drużyna</t>
  </si>
  <si>
    <t xml:space="preserve"> Małe punkty / stos. małych pkt.  </t>
  </si>
  <si>
    <t>AKTUALNE WYNIKI TURNIEJU  4 HAL - AMATORSKICH MISTRZOSTW POWIATU CHRZANOWSKIEGO W PIŁCE SIATKOWEJ  im. Jurka Frasia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</si>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</sst>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A9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15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10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 horizontal="center"/>
    </xf>
    <xf numFmtId="0" fontId="0" fillId="39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18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18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18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18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9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15" borderId="2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24" xfId="0" applyFill="1" applyBorder="1" applyAlignment="1">
      <alignment/>
    </xf>
    <xf numFmtId="0" fontId="0" fillId="15" borderId="18" xfId="0" applyFill="1" applyBorder="1" applyAlignment="1">
      <alignment/>
    </xf>
    <xf numFmtId="0" fontId="0" fillId="15" borderId="23" xfId="0" applyFill="1" applyBorder="1" applyAlignment="1">
      <alignment/>
    </xf>
    <xf numFmtId="0" fontId="0" fillId="15" borderId="21" xfId="0" applyFill="1" applyBorder="1" applyAlignment="1">
      <alignment/>
    </xf>
    <xf numFmtId="0" fontId="0" fillId="15" borderId="25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10" borderId="2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5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5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4" xfId="0" applyFill="1" applyBorder="1" applyAlignment="1">
      <alignment/>
    </xf>
    <xf numFmtId="0" fontId="21" fillId="0" borderId="0" xfId="0" applyFont="1" applyAlignment="1">
      <alignment/>
    </xf>
    <xf numFmtId="0" fontId="40" fillId="0" borderId="33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2" fillId="38" borderId="47" xfId="0" applyFont="1" applyFill="1" applyBorder="1" applyAlignment="1">
      <alignment horizontal="center" vertical="center"/>
    </xf>
    <xf numFmtId="0" fontId="42" fillId="38" borderId="48" xfId="0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2" fillId="18" borderId="47" xfId="0" applyFont="1" applyFill="1" applyBorder="1" applyAlignment="1">
      <alignment horizontal="center" vertical="center"/>
    </xf>
    <xf numFmtId="0" fontId="42" fillId="18" borderId="48" xfId="0" applyFont="1" applyFill="1" applyBorder="1" applyAlignment="1">
      <alignment horizontal="center" vertical="center"/>
    </xf>
    <xf numFmtId="0" fontId="42" fillId="10" borderId="47" xfId="0" applyFont="1" applyFill="1" applyBorder="1" applyAlignment="1">
      <alignment horizontal="center" vertical="center"/>
    </xf>
    <xf numFmtId="0" fontId="42" fillId="10" borderId="48" xfId="0" applyFont="1" applyFill="1" applyBorder="1" applyAlignment="1">
      <alignment horizontal="center" vertical="center"/>
    </xf>
    <xf numFmtId="0" fontId="42" fillId="36" borderId="47" xfId="0" applyFont="1" applyFill="1" applyBorder="1" applyAlignment="1">
      <alignment horizontal="center" vertical="center"/>
    </xf>
    <xf numFmtId="0" fontId="42" fillId="36" borderId="48" xfId="0" applyFont="1" applyFill="1" applyBorder="1" applyAlignment="1">
      <alignment horizontal="center" vertical="center"/>
    </xf>
    <xf numFmtId="0" fontId="42" fillId="37" borderId="47" xfId="0" applyFont="1" applyFill="1" applyBorder="1" applyAlignment="1">
      <alignment horizontal="center" vertical="center"/>
    </xf>
    <xf numFmtId="0" fontId="42" fillId="37" borderId="48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48" xfId="0" applyFont="1" applyFill="1" applyBorder="1" applyAlignment="1">
      <alignment horizontal="center" vertical="center"/>
    </xf>
    <xf numFmtId="0" fontId="42" fillId="34" borderId="47" xfId="0" applyFont="1" applyFill="1" applyBorder="1" applyAlignment="1">
      <alignment horizontal="center" vertical="center"/>
    </xf>
    <xf numFmtId="0" fontId="42" fillId="34" borderId="48" xfId="0" applyFont="1" applyFill="1" applyBorder="1" applyAlignment="1">
      <alignment horizontal="center" vertical="center"/>
    </xf>
    <xf numFmtId="0" fontId="42" fillId="15" borderId="47" xfId="0" applyFont="1" applyFill="1" applyBorder="1" applyAlignment="1">
      <alignment horizontal="center" vertical="center"/>
    </xf>
    <xf numFmtId="0" fontId="42" fillId="15" borderId="48" xfId="0" applyFont="1" applyFill="1" applyBorder="1" applyAlignment="1">
      <alignment horizontal="center" vertical="center"/>
    </xf>
    <xf numFmtId="0" fontId="42" fillId="35" borderId="47" xfId="0" applyFont="1" applyFill="1" applyBorder="1" applyAlignment="1">
      <alignment horizontal="center" vertical="center"/>
    </xf>
    <xf numFmtId="0" fontId="42" fillId="35" borderId="4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U27"/>
  <sheetViews>
    <sheetView tabSelected="1" zoomScale="90" zoomScaleNormal="90" zoomScalePageLayoutView="0" workbookViewId="0" topLeftCell="B1">
      <selection activeCell="AU20" sqref="AU20"/>
    </sheetView>
  </sheetViews>
  <sheetFormatPr defaultColWidth="9.140625" defaultRowHeight="15"/>
  <cols>
    <col min="5" max="5" width="9.140625" style="0" customWidth="1"/>
    <col min="6" max="6" width="30.7109375" style="0" customWidth="1"/>
    <col min="7" max="24" width="4.7109375" style="0" customWidth="1"/>
    <col min="25" max="25" width="11.28125" style="0" customWidth="1"/>
    <col min="28" max="44" width="9.140625" style="0" hidden="1" customWidth="1"/>
    <col min="45" max="45" width="0" style="0" hidden="1" customWidth="1"/>
  </cols>
  <sheetData>
    <row r="2" ht="15">
      <c r="F2" s="3"/>
    </row>
    <row r="3" spans="6:27" ht="15">
      <c r="F3" s="116" t="s">
        <v>15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3:20" ht="15.75" thickBot="1">
      <c r="M4" s="104"/>
      <c r="N4" s="104"/>
      <c r="O4" s="104"/>
      <c r="P4" s="104"/>
      <c r="T4" t="s">
        <v>2</v>
      </c>
    </row>
    <row r="5" spans="5:46" ht="15">
      <c r="E5" s="122"/>
      <c r="F5" s="118" t="s">
        <v>13</v>
      </c>
      <c r="G5" s="118">
        <v>1</v>
      </c>
      <c r="H5" s="118"/>
      <c r="I5" s="118">
        <v>2</v>
      </c>
      <c r="J5" s="118"/>
      <c r="K5" s="118">
        <v>3</v>
      </c>
      <c r="L5" s="118"/>
      <c r="M5" s="118">
        <v>4</v>
      </c>
      <c r="N5" s="118"/>
      <c r="O5" s="118">
        <v>5</v>
      </c>
      <c r="P5" s="118"/>
      <c r="Q5" s="118">
        <v>6</v>
      </c>
      <c r="R5" s="118"/>
      <c r="S5" s="118">
        <v>7</v>
      </c>
      <c r="T5" s="118"/>
      <c r="U5" s="118">
        <v>8</v>
      </c>
      <c r="V5" s="118"/>
      <c r="W5" s="118">
        <v>9</v>
      </c>
      <c r="X5" s="120"/>
      <c r="Y5" s="110" t="s">
        <v>14</v>
      </c>
      <c r="Z5" s="111"/>
      <c r="AA5" s="112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08" t="s">
        <v>5</v>
      </c>
    </row>
    <row r="6" spans="5:46" ht="15.75" thickBot="1">
      <c r="E6" s="123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21"/>
      <c r="Y6" s="113"/>
      <c r="Z6" s="114"/>
      <c r="AA6" s="1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109"/>
    </row>
    <row r="7" spans="5:47" ht="17.25" customHeight="1">
      <c r="E7" s="139">
        <v>1</v>
      </c>
      <c r="F7" s="150" t="s">
        <v>12</v>
      </c>
      <c r="G7" s="27"/>
      <c r="H7" s="33"/>
      <c r="I7" s="31">
        <v>25</v>
      </c>
      <c r="J7" s="35">
        <v>25</v>
      </c>
      <c r="K7" s="37">
        <v>19</v>
      </c>
      <c r="L7" s="28">
        <v>20</v>
      </c>
      <c r="M7" s="31">
        <v>22</v>
      </c>
      <c r="N7" s="35">
        <v>22</v>
      </c>
      <c r="O7" s="37">
        <v>25</v>
      </c>
      <c r="P7" s="28">
        <v>25</v>
      </c>
      <c r="Q7" s="31">
        <v>25</v>
      </c>
      <c r="R7" s="35">
        <v>25</v>
      </c>
      <c r="S7" s="37">
        <v>25</v>
      </c>
      <c r="T7" s="28">
        <v>25</v>
      </c>
      <c r="U7" s="31">
        <v>18</v>
      </c>
      <c r="V7" s="35">
        <v>23</v>
      </c>
      <c r="W7" s="37">
        <v>25</v>
      </c>
      <c r="X7" s="28">
        <v>25</v>
      </c>
      <c r="Y7" s="16" t="s">
        <v>0</v>
      </c>
      <c r="Z7" s="6">
        <f>SUM(G7:X7)</f>
        <v>374</v>
      </c>
      <c r="AA7" s="133">
        <f>Z7/Z8</f>
        <v>1.2384105960264902</v>
      </c>
      <c r="AB7" s="15">
        <f>IF(G7=25,1,0)</f>
        <v>0</v>
      </c>
      <c r="AC7" s="15">
        <f aca="true" t="shared" si="0" ref="AC7:AR7">IF(H7=25,1,0)</f>
        <v>0</v>
      </c>
      <c r="AD7" s="15">
        <f t="shared" si="0"/>
        <v>1</v>
      </c>
      <c r="AE7" s="15">
        <f t="shared" si="0"/>
        <v>1</v>
      </c>
      <c r="AF7" s="15">
        <f t="shared" si="0"/>
        <v>0</v>
      </c>
      <c r="AG7" s="15">
        <f t="shared" si="0"/>
        <v>0</v>
      </c>
      <c r="AH7" s="15">
        <f>IF(M7=25,1,0)</f>
        <v>0</v>
      </c>
      <c r="AI7" s="15">
        <f>IF(N7=25,1,0)</f>
        <v>0</v>
      </c>
      <c r="AJ7" s="15">
        <f>IF(O7=25,1,0)</f>
        <v>1</v>
      </c>
      <c r="AK7" s="15">
        <f>IF(P7=25,1,0)</f>
        <v>1</v>
      </c>
      <c r="AL7" s="15">
        <f t="shared" si="0"/>
        <v>1</v>
      </c>
      <c r="AM7" s="15">
        <f t="shared" si="0"/>
        <v>1</v>
      </c>
      <c r="AN7" s="15">
        <f t="shared" si="0"/>
        <v>1</v>
      </c>
      <c r="AO7" s="15">
        <f t="shared" si="0"/>
        <v>1</v>
      </c>
      <c r="AP7" s="15">
        <f t="shared" si="0"/>
        <v>0</v>
      </c>
      <c r="AQ7" s="15">
        <f t="shared" si="0"/>
        <v>0</v>
      </c>
      <c r="AR7" s="15">
        <f t="shared" si="0"/>
        <v>1</v>
      </c>
      <c r="AS7" s="15">
        <f>IF(X7=25,1,0)</f>
        <v>1</v>
      </c>
      <c r="AT7" s="117">
        <f>SUM(AB7:AS7)</f>
        <v>10</v>
      </c>
      <c r="AU7" t="s">
        <v>2</v>
      </c>
    </row>
    <row r="8" spans="5:46" ht="17.25" customHeight="1" thickBot="1">
      <c r="E8" s="140"/>
      <c r="F8" s="151"/>
      <c r="G8" s="38"/>
      <c r="H8" s="30"/>
      <c r="I8" s="44">
        <v>14</v>
      </c>
      <c r="J8" s="45">
        <v>13</v>
      </c>
      <c r="K8" s="46">
        <v>25</v>
      </c>
      <c r="L8" s="47">
        <v>25</v>
      </c>
      <c r="M8" s="44">
        <v>25</v>
      </c>
      <c r="N8" s="45">
        <v>25</v>
      </c>
      <c r="O8" s="46">
        <v>14</v>
      </c>
      <c r="P8" s="47">
        <v>21</v>
      </c>
      <c r="Q8" s="44">
        <v>21</v>
      </c>
      <c r="R8" s="45">
        <v>18</v>
      </c>
      <c r="S8" s="46">
        <v>11</v>
      </c>
      <c r="T8" s="47">
        <v>12</v>
      </c>
      <c r="U8" s="44">
        <v>25</v>
      </c>
      <c r="V8" s="45">
        <v>25</v>
      </c>
      <c r="W8" s="46">
        <v>20</v>
      </c>
      <c r="X8" s="47">
        <v>8</v>
      </c>
      <c r="Y8" s="16" t="s">
        <v>1</v>
      </c>
      <c r="Z8" s="6">
        <f aca="true" t="shared" si="1" ref="Z8:Z24">SUM(G8:X8)</f>
        <v>302</v>
      </c>
      <c r="AA8" s="133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06"/>
    </row>
    <row r="9" spans="5:46" ht="17.25" customHeight="1" thickTop="1">
      <c r="E9" s="141">
        <v>2</v>
      </c>
      <c r="F9" s="152" t="s">
        <v>6</v>
      </c>
      <c r="G9" s="39">
        <v>14</v>
      </c>
      <c r="H9" s="40">
        <v>13</v>
      </c>
      <c r="I9" s="41"/>
      <c r="J9" s="41"/>
      <c r="K9" s="39">
        <v>15</v>
      </c>
      <c r="L9" s="40">
        <v>15</v>
      </c>
      <c r="M9" s="42">
        <v>9</v>
      </c>
      <c r="N9" s="43">
        <v>11</v>
      </c>
      <c r="O9" s="39">
        <v>14</v>
      </c>
      <c r="P9" s="40">
        <v>22</v>
      </c>
      <c r="Q9" s="42">
        <v>23</v>
      </c>
      <c r="R9" s="43">
        <v>12</v>
      </c>
      <c r="S9" s="39">
        <v>25</v>
      </c>
      <c r="T9" s="40">
        <v>25</v>
      </c>
      <c r="U9" s="42">
        <v>14</v>
      </c>
      <c r="V9" s="43">
        <v>14</v>
      </c>
      <c r="W9" s="39">
        <v>17</v>
      </c>
      <c r="X9" s="40">
        <v>21</v>
      </c>
      <c r="Y9" s="17" t="s">
        <v>0</v>
      </c>
      <c r="Z9" s="7">
        <f t="shared" si="1"/>
        <v>264</v>
      </c>
      <c r="AA9" s="134">
        <f>Z9/Z10</f>
        <v>0.6839378238341969</v>
      </c>
      <c r="AB9" s="15">
        <f aca="true" t="shared" si="2" ref="AB9:AB23">IF(G9=25,1,0)</f>
        <v>0</v>
      </c>
      <c r="AC9" s="15">
        <f aca="true" t="shared" si="3" ref="AC9:AC23">IF(H9=25,1,0)</f>
        <v>0</v>
      </c>
      <c r="AD9" s="15">
        <f aca="true" t="shared" si="4" ref="AD9:AD23">IF(I9=25,1,0)</f>
        <v>0</v>
      </c>
      <c r="AE9" s="15">
        <f aca="true" t="shared" si="5" ref="AE9:AE23">IF(J9=25,1,0)</f>
        <v>0</v>
      </c>
      <c r="AF9" s="15">
        <f aca="true" t="shared" si="6" ref="AF9:AF23">IF(K9=25,1,0)</f>
        <v>0</v>
      </c>
      <c r="AG9" s="15">
        <f aca="true" t="shared" si="7" ref="AG9:AG23">IF(L9=25,1,0)</f>
        <v>0</v>
      </c>
      <c r="AH9" s="15">
        <f aca="true" t="shared" si="8" ref="AH9:AH23">IF(M9=25,1,0)</f>
        <v>0</v>
      </c>
      <c r="AI9" s="15">
        <f aca="true" t="shared" si="9" ref="AI9:AI23">IF(N9=25,1,0)</f>
        <v>0</v>
      </c>
      <c r="AJ9" s="15">
        <f aca="true" t="shared" si="10" ref="AJ9:AJ23">IF(O9=25,1,0)</f>
        <v>0</v>
      </c>
      <c r="AK9" s="15">
        <f aca="true" t="shared" si="11" ref="AK9:AK23">IF(P9=25,1,0)</f>
        <v>0</v>
      </c>
      <c r="AL9" s="15">
        <f aca="true" t="shared" si="12" ref="AL9:AL23">IF(Q9=25,1,0)</f>
        <v>0</v>
      </c>
      <c r="AM9" s="15">
        <f aca="true" t="shared" si="13" ref="AM9:AM23">IF(R9=25,1,0)</f>
        <v>0</v>
      </c>
      <c r="AN9" s="15">
        <f aca="true" t="shared" si="14" ref="AN9:AN23">IF(S9=25,1,0)</f>
        <v>1</v>
      </c>
      <c r="AO9" s="15">
        <f aca="true" t="shared" si="15" ref="AO9:AO23">IF(T9=25,1,0)</f>
        <v>1</v>
      </c>
      <c r="AP9" s="15">
        <f aca="true" t="shared" si="16" ref="AP9:AP23">IF(U9=25,1,0)</f>
        <v>0</v>
      </c>
      <c r="AQ9" s="15">
        <f aca="true" t="shared" si="17" ref="AQ9:AQ23">IF(V9=25,1,0)</f>
        <v>0</v>
      </c>
      <c r="AR9" s="15">
        <f aca="true" t="shared" si="18" ref="AR9:AR23">IF(W9=25,1,0)</f>
        <v>0</v>
      </c>
      <c r="AS9" s="15">
        <f aca="true" t="shared" si="19" ref="AS9:AS23">IF(X9=25,1,0)</f>
        <v>0</v>
      </c>
      <c r="AT9" s="105">
        <f aca="true" t="shared" si="20" ref="AT9:AT23">SUM(AB9:AS9)</f>
        <v>2</v>
      </c>
    </row>
    <row r="10" spans="5:46" ht="17.25" customHeight="1" thickBot="1">
      <c r="E10" s="139"/>
      <c r="F10" s="153"/>
      <c r="G10" s="48">
        <v>25</v>
      </c>
      <c r="H10" s="49">
        <v>25</v>
      </c>
      <c r="I10" s="41"/>
      <c r="J10" s="41"/>
      <c r="K10" s="48">
        <v>25</v>
      </c>
      <c r="L10" s="49">
        <v>25</v>
      </c>
      <c r="M10" s="50">
        <v>25</v>
      </c>
      <c r="N10" s="51">
        <v>25</v>
      </c>
      <c r="O10" s="48">
        <v>25</v>
      </c>
      <c r="P10" s="49">
        <v>25</v>
      </c>
      <c r="Q10" s="50">
        <v>25</v>
      </c>
      <c r="R10" s="51">
        <v>25</v>
      </c>
      <c r="S10" s="48">
        <v>23</v>
      </c>
      <c r="T10" s="49">
        <v>13</v>
      </c>
      <c r="U10" s="50">
        <v>25</v>
      </c>
      <c r="V10" s="51">
        <v>25</v>
      </c>
      <c r="W10" s="48">
        <v>25</v>
      </c>
      <c r="X10" s="49">
        <v>25</v>
      </c>
      <c r="Y10" s="17" t="s">
        <v>1</v>
      </c>
      <c r="Z10" s="7">
        <f t="shared" si="1"/>
        <v>386</v>
      </c>
      <c r="AA10" s="134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06"/>
    </row>
    <row r="11" spans="5:46" ht="17.25" customHeight="1" thickTop="1">
      <c r="E11" s="126">
        <v>3</v>
      </c>
      <c r="F11" s="154" t="s">
        <v>7</v>
      </c>
      <c r="G11" s="56">
        <v>25</v>
      </c>
      <c r="H11" s="57">
        <v>25</v>
      </c>
      <c r="I11" s="58">
        <v>25</v>
      </c>
      <c r="J11" s="59">
        <v>25</v>
      </c>
      <c r="K11" s="27" t="s">
        <v>2</v>
      </c>
      <c r="L11" s="33"/>
      <c r="M11" s="58">
        <v>25</v>
      </c>
      <c r="N11" s="59">
        <v>25</v>
      </c>
      <c r="O11" s="56">
        <v>25</v>
      </c>
      <c r="P11" s="57">
        <v>25</v>
      </c>
      <c r="Q11" s="58">
        <v>25</v>
      </c>
      <c r="R11" s="59">
        <v>25</v>
      </c>
      <c r="S11" s="56">
        <v>25</v>
      </c>
      <c r="T11" s="57">
        <v>25</v>
      </c>
      <c r="U11" s="58">
        <v>10</v>
      </c>
      <c r="V11" s="59">
        <v>23</v>
      </c>
      <c r="W11" s="56">
        <v>25</v>
      </c>
      <c r="X11" s="57">
        <v>25</v>
      </c>
      <c r="Y11" s="18" t="s">
        <v>0</v>
      </c>
      <c r="Z11" s="8">
        <f t="shared" si="1"/>
        <v>383</v>
      </c>
      <c r="AA11" s="135">
        <f>Z11/Z12</f>
        <v>1.353356890459364</v>
      </c>
      <c r="AB11" s="15">
        <f t="shared" si="2"/>
        <v>1</v>
      </c>
      <c r="AC11" s="15">
        <f t="shared" si="3"/>
        <v>1</v>
      </c>
      <c r="AD11" s="15">
        <f t="shared" si="4"/>
        <v>1</v>
      </c>
      <c r="AE11" s="15">
        <f t="shared" si="5"/>
        <v>1</v>
      </c>
      <c r="AF11" s="15">
        <f t="shared" si="6"/>
        <v>0</v>
      </c>
      <c r="AG11" s="15">
        <f t="shared" si="7"/>
        <v>0</v>
      </c>
      <c r="AH11" s="15">
        <f t="shared" si="8"/>
        <v>1</v>
      </c>
      <c r="AI11" s="15">
        <f t="shared" si="9"/>
        <v>1</v>
      </c>
      <c r="AJ11" s="15">
        <f t="shared" si="10"/>
        <v>1</v>
      </c>
      <c r="AK11" s="15">
        <f t="shared" si="11"/>
        <v>1</v>
      </c>
      <c r="AL11" s="15">
        <f t="shared" si="12"/>
        <v>1</v>
      </c>
      <c r="AM11" s="15">
        <f t="shared" si="13"/>
        <v>1</v>
      </c>
      <c r="AN11" s="15">
        <f t="shared" si="14"/>
        <v>1</v>
      </c>
      <c r="AO11" s="15">
        <f t="shared" si="15"/>
        <v>1</v>
      </c>
      <c r="AP11" s="15">
        <f t="shared" si="16"/>
        <v>0</v>
      </c>
      <c r="AQ11" s="15">
        <f t="shared" si="17"/>
        <v>0</v>
      </c>
      <c r="AR11" s="15">
        <f t="shared" si="18"/>
        <v>1</v>
      </c>
      <c r="AS11" s="15">
        <f t="shared" si="19"/>
        <v>1</v>
      </c>
      <c r="AT11" s="105">
        <f t="shared" si="20"/>
        <v>14</v>
      </c>
    </row>
    <row r="12" spans="5:47" ht="17.25" customHeight="1" thickBot="1">
      <c r="E12" s="124"/>
      <c r="F12" s="155"/>
      <c r="G12" s="60">
        <v>19</v>
      </c>
      <c r="H12" s="61">
        <v>20</v>
      </c>
      <c r="I12" s="62">
        <v>15</v>
      </c>
      <c r="J12" s="63">
        <v>15</v>
      </c>
      <c r="K12" s="38"/>
      <c r="L12" s="30"/>
      <c r="M12" s="62">
        <v>21</v>
      </c>
      <c r="N12" s="63">
        <v>18</v>
      </c>
      <c r="O12" s="60">
        <v>15</v>
      </c>
      <c r="P12" s="61">
        <v>19</v>
      </c>
      <c r="Q12" s="62">
        <v>13</v>
      </c>
      <c r="R12" s="63">
        <v>13</v>
      </c>
      <c r="S12" s="60">
        <v>16</v>
      </c>
      <c r="T12" s="61">
        <v>18</v>
      </c>
      <c r="U12" s="62">
        <v>25</v>
      </c>
      <c r="V12" s="63">
        <v>25</v>
      </c>
      <c r="W12" s="60">
        <v>13</v>
      </c>
      <c r="X12" s="61">
        <v>18</v>
      </c>
      <c r="Y12" s="18" t="s">
        <v>1</v>
      </c>
      <c r="Z12" s="8">
        <f t="shared" si="1"/>
        <v>283</v>
      </c>
      <c r="AA12" s="13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06"/>
      <c r="AU12" t="s">
        <v>2</v>
      </c>
    </row>
    <row r="13" spans="5:46" ht="17.25" customHeight="1" thickTop="1">
      <c r="E13" s="124">
        <v>4</v>
      </c>
      <c r="F13" s="156" t="s">
        <v>3</v>
      </c>
      <c r="G13" s="52">
        <v>25</v>
      </c>
      <c r="H13" s="53">
        <v>25</v>
      </c>
      <c r="I13" s="54">
        <v>25</v>
      </c>
      <c r="J13" s="55">
        <v>25</v>
      </c>
      <c r="K13" s="52">
        <v>21</v>
      </c>
      <c r="L13" s="53">
        <v>18</v>
      </c>
      <c r="M13" s="41"/>
      <c r="N13" s="41"/>
      <c r="O13" s="52">
        <v>25</v>
      </c>
      <c r="P13" s="53">
        <v>21</v>
      </c>
      <c r="Q13" s="54">
        <v>25</v>
      </c>
      <c r="R13" s="55">
        <v>23</v>
      </c>
      <c r="S13" s="52">
        <v>25</v>
      </c>
      <c r="T13" s="53">
        <v>25</v>
      </c>
      <c r="U13" s="54">
        <v>23</v>
      </c>
      <c r="V13" s="55">
        <v>25</v>
      </c>
      <c r="W13" s="52">
        <v>25</v>
      </c>
      <c r="X13" s="53">
        <v>25</v>
      </c>
      <c r="Y13" s="19" t="s">
        <v>0</v>
      </c>
      <c r="Z13" s="9">
        <f t="shared" si="1"/>
        <v>381</v>
      </c>
      <c r="AA13" s="136">
        <f>Z13/Z14</f>
        <v>1.2211538461538463</v>
      </c>
      <c r="AB13" s="15">
        <f t="shared" si="2"/>
        <v>1</v>
      </c>
      <c r="AC13" s="15">
        <f t="shared" si="3"/>
        <v>1</v>
      </c>
      <c r="AD13" s="15">
        <f t="shared" si="4"/>
        <v>1</v>
      </c>
      <c r="AE13" s="15">
        <f t="shared" si="5"/>
        <v>1</v>
      </c>
      <c r="AF13" s="15">
        <f t="shared" si="6"/>
        <v>0</v>
      </c>
      <c r="AG13" s="15">
        <f t="shared" si="7"/>
        <v>0</v>
      </c>
      <c r="AH13" s="15">
        <f t="shared" si="8"/>
        <v>0</v>
      </c>
      <c r="AI13" s="15">
        <f t="shared" si="9"/>
        <v>0</v>
      </c>
      <c r="AJ13" s="15">
        <f t="shared" si="10"/>
        <v>1</v>
      </c>
      <c r="AK13" s="15">
        <f t="shared" si="11"/>
        <v>0</v>
      </c>
      <c r="AL13" s="15">
        <f t="shared" si="12"/>
        <v>1</v>
      </c>
      <c r="AM13" s="15">
        <f t="shared" si="13"/>
        <v>0</v>
      </c>
      <c r="AN13" s="15">
        <f t="shared" si="14"/>
        <v>1</v>
      </c>
      <c r="AO13" s="15">
        <f t="shared" si="15"/>
        <v>1</v>
      </c>
      <c r="AP13" s="15">
        <f t="shared" si="16"/>
        <v>0</v>
      </c>
      <c r="AQ13" s="15">
        <f t="shared" si="17"/>
        <v>1</v>
      </c>
      <c r="AR13" s="15">
        <f t="shared" si="18"/>
        <v>1</v>
      </c>
      <c r="AS13" s="15">
        <f t="shared" si="19"/>
        <v>1</v>
      </c>
      <c r="AT13" s="105">
        <f t="shared" si="20"/>
        <v>11</v>
      </c>
    </row>
    <row r="14" spans="5:46" ht="17.25" customHeight="1" thickBot="1">
      <c r="E14" s="124"/>
      <c r="F14" s="157"/>
      <c r="G14" s="64">
        <v>22</v>
      </c>
      <c r="H14" s="65">
        <v>22</v>
      </c>
      <c r="I14" s="66">
        <v>9</v>
      </c>
      <c r="J14" s="67">
        <v>11</v>
      </c>
      <c r="K14" s="64">
        <v>25</v>
      </c>
      <c r="L14" s="65">
        <v>25</v>
      </c>
      <c r="M14" s="41" t="s">
        <v>16</v>
      </c>
      <c r="N14" s="41"/>
      <c r="O14" s="64">
        <v>23</v>
      </c>
      <c r="P14" s="65">
        <v>25</v>
      </c>
      <c r="Q14" s="66">
        <v>23</v>
      </c>
      <c r="R14" s="67">
        <v>25</v>
      </c>
      <c r="S14" s="64">
        <v>11</v>
      </c>
      <c r="T14" s="65">
        <v>14</v>
      </c>
      <c r="U14" s="66">
        <v>25</v>
      </c>
      <c r="V14" s="67">
        <v>18</v>
      </c>
      <c r="W14" s="64">
        <v>13</v>
      </c>
      <c r="X14" s="65">
        <v>21</v>
      </c>
      <c r="Y14" s="19" t="s">
        <v>1</v>
      </c>
      <c r="Z14" s="9">
        <f t="shared" si="1"/>
        <v>312</v>
      </c>
      <c r="AA14" s="136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06"/>
    </row>
    <row r="15" spans="5:46" ht="17.25" customHeight="1" thickTop="1">
      <c r="E15" s="124">
        <v>5</v>
      </c>
      <c r="F15" s="144" t="s">
        <v>8</v>
      </c>
      <c r="G15" s="72">
        <v>14</v>
      </c>
      <c r="H15" s="73">
        <v>21</v>
      </c>
      <c r="I15" s="74">
        <v>25</v>
      </c>
      <c r="J15" s="75">
        <v>25</v>
      </c>
      <c r="K15" s="72">
        <v>15</v>
      </c>
      <c r="L15" s="73">
        <v>19</v>
      </c>
      <c r="M15" s="74">
        <v>23</v>
      </c>
      <c r="N15" s="75">
        <v>25</v>
      </c>
      <c r="O15" s="27"/>
      <c r="P15" s="33"/>
      <c r="Q15" s="74">
        <v>0</v>
      </c>
      <c r="R15" s="75">
        <v>0</v>
      </c>
      <c r="S15" s="72">
        <v>25</v>
      </c>
      <c r="T15" s="73">
        <v>25</v>
      </c>
      <c r="U15" s="74">
        <v>14</v>
      </c>
      <c r="V15" s="75">
        <v>15</v>
      </c>
      <c r="W15" s="72">
        <v>21</v>
      </c>
      <c r="X15" s="73">
        <v>25</v>
      </c>
      <c r="Y15" s="20" t="s">
        <v>0</v>
      </c>
      <c r="Z15" s="10">
        <f t="shared" si="1"/>
        <v>292</v>
      </c>
      <c r="AA15" s="137">
        <f>Z15/Z16</f>
        <v>0.8319088319088319</v>
      </c>
      <c r="AB15" s="15">
        <f t="shared" si="2"/>
        <v>0</v>
      </c>
      <c r="AC15" s="15">
        <f t="shared" si="3"/>
        <v>0</v>
      </c>
      <c r="AD15" s="15">
        <f t="shared" si="4"/>
        <v>1</v>
      </c>
      <c r="AE15" s="15">
        <f t="shared" si="5"/>
        <v>1</v>
      </c>
      <c r="AF15" s="15">
        <f t="shared" si="6"/>
        <v>0</v>
      </c>
      <c r="AG15" s="15">
        <f t="shared" si="7"/>
        <v>0</v>
      </c>
      <c r="AH15" s="15">
        <f t="shared" si="8"/>
        <v>0</v>
      </c>
      <c r="AI15" s="15">
        <f t="shared" si="9"/>
        <v>1</v>
      </c>
      <c r="AJ15" s="15">
        <f t="shared" si="10"/>
        <v>0</v>
      </c>
      <c r="AK15" s="15">
        <f t="shared" si="11"/>
        <v>0</v>
      </c>
      <c r="AL15" s="15">
        <f t="shared" si="12"/>
        <v>0</v>
      </c>
      <c r="AM15" s="15">
        <f t="shared" si="13"/>
        <v>0</v>
      </c>
      <c r="AN15" s="15">
        <f t="shared" si="14"/>
        <v>1</v>
      </c>
      <c r="AO15" s="15">
        <f t="shared" si="15"/>
        <v>1</v>
      </c>
      <c r="AP15" s="15">
        <f t="shared" si="16"/>
        <v>0</v>
      </c>
      <c r="AQ15" s="15">
        <f t="shared" si="17"/>
        <v>0</v>
      </c>
      <c r="AR15" s="15">
        <f t="shared" si="18"/>
        <v>0</v>
      </c>
      <c r="AS15" s="15">
        <f t="shared" si="19"/>
        <v>1</v>
      </c>
      <c r="AT15" s="105">
        <f t="shared" si="20"/>
        <v>6</v>
      </c>
    </row>
    <row r="16" spans="5:46" ht="17.25" customHeight="1" thickBot="1">
      <c r="E16" s="124"/>
      <c r="F16" s="145"/>
      <c r="G16" s="76">
        <v>25</v>
      </c>
      <c r="H16" s="77">
        <v>25</v>
      </c>
      <c r="I16" s="78">
        <v>14</v>
      </c>
      <c r="J16" s="79">
        <v>22</v>
      </c>
      <c r="K16" s="76">
        <v>25</v>
      </c>
      <c r="L16" s="77">
        <v>25</v>
      </c>
      <c r="M16" s="78">
        <v>25</v>
      </c>
      <c r="N16" s="79">
        <v>21</v>
      </c>
      <c r="O16" s="38"/>
      <c r="P16" s="30"/>
      <c r="Q16" s="78">
        <v>25</v>
      </c>
      <c r="R16" s="79">
        <v>25</v>
      </c>
      <c r="S16" s="76">
        <v>15</v>
      </c>
      <c r="T16" s="77">
        <v>15</v>
      </c>
      <c r="U16" s="78">
        <v>25</v>
      </c>
      <c r="V16" s="79">
        <v>25</v>
      </c>
      <c r="W16" s="76">
        <v>25</v>
      </c>
      <c r="X16" s="77">
        <v>14</v>
      </c>
      <c r="Y16" s="20" t="s">
        <v>1</v>
      </c>
      <c r="Z16" s="10">
        <f t="shared" si="1"/>
        <v>351</v>
      </c>
      <c r="AA16" s="137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6"/>
    </row>
    <row r="17" spans="5:46" ht="17.25" customHeight="1" thickTop="1">
      <c r="E17" s="124">
        <v>6</v>
      </c>
      <c r="F17" s="146" t="s">
        <v>9</v>
      </c>
      <c r="G17" s="68">
        <v>21</v>
      </c>
      <c r="H17" s="69">
        <v>18</v>
      </c>
      <c r="I17" s="70">
        <v>25</v>
      </c>
      <c r="J17" s="71">
        <v>25</v>
      </c>
      <c r="K17" s="68">
        <v>13</v>
      </c>
      <c r="L17" s="69">
        <v>13</v>
      </c>
      <c r="M17" s="70">
        <v>23</v>
      </c>
      <c r="N17" s="71">
        <v>25</v>
      </c>
      <c r="O17" s="68">
        <v>25</v>
      </c>
      <c r="P17" s="69">
        <v>25</v>
      </c>
      <c r="Q17" s="41"/>
      <c r="R17" s="41"/>
      <c r="S17" s="68">
        <v>25</v>
      </c>
      <c r="T17" s="69">
        <v>25</v>
      </c>
      <c r="U17" s="70">
        <v>22</v>
      </c>
      <c r="V17" s="71">
        <v>23</v>
      </c>
      <c r="W17" s="68">
        <v>25</v>
      </c>
      <c r="X17" s="69">
        <v>21</v>
      </c>
      <c r="Y17" s="21" t="s">
        <v>0</v>
      </c>
      <c r="Z17" s="11">
        <f t="shared" si="1"/>
        <v>354</v>
      </c>
      <c r="AA17" s="138">
        <f>Z17/Z18</f>
        <v>1.120253164556962</v>
      </c>
      <c r="AB17" s="15">
        <f t="shared" si="2"/>
        <v>0</v>
      </c>
      <c r="AC17" s="15">
        <f t="shared" si="3"/>
        <v>0</v>
      </c>
      <c r="AD17" s="15">
        <f t="shared" si="4"/>
        <v>1</v>
      </c>
      <c r="AE17" s="15">
        <f t="shared" si="5"/>
        <v>1</v>
      </c>
      <c r="AF17" s="15">
        <f t="shared" si="6"/>
        <v>0</v>
      </c>
      <c r="AG17" s="15">
        <f t="shared" si="7"/>
        <v>0</v>
      </c>
      <c r="AH17" s="15">
        <f t="shared" si="8"/>
        <v>0</v>
      </c>
      <c r="AI17" s="15">
        <f t="shared" si="9"/>
        <v>1</v>
      </c>
      <c r="AJ17" s="15">
        <f t="shared" si="10"/>
        <v>1</v>
      </c>
      <c r="AK17" s="15">
        <f t="shared" si="11"/>
        <v>1</v>
      </c>
      <c r="AL17" s="15">
        <f t="shared" si="12"/>
        <v>0</v>
      </c>
      <c r="AM17" s="15">
        <f t="shared" si="13"/>
        <v>0</v>
      </c>
      <c r="AN17" s="15">
        <f t="shared" si="14"/>
        <v>1</v>
      </c>
      <c r="AO17" s="15">
        <f t="shared" si="15"/>
        <v>1</v>
      </c>
      <c r="AP17" s="15">
        <f t="shared" si="16"/>
        <v>0</v>
      </c>
      <c r="AQ17" s="15">
        <f t="shared" si="17"/>
        <v>0</v>
      </c>
      <c r="AR17" s="15">
        <f t="shared" si="18"/>
        <v>1</v>
      </c>
      <c r="AS17" s="15">
        <f t="shared" si="19"/>
        <v>0</v>
      </c>
      <c r="AT17" s="105">
        <f t="shared" si="20"/>
        <v>8</v>
      </c>
    </row>
    <row r="18" spans="5:46" ht="17.25" customHeight="1" thickBot="1">
      <c r="E18" s="124"/>
      <c r="F18" s="147"/>
      <c r="G18" s="80">
        <v>25</v>
      </c>
      <c r="H18" s="81">
        <v>25</v>
      </c>
      <c r="I18" s="82">
        <v>23</v>
      </c>
      <c r="J18" s="83">
        <v>12</v>
      </c>
      <c r="K18" s="80">
        <v>25</v>
      </c>
      <c r="L18" s="81">
        <v>25</v>
      </c>
      <c r="M18" s="82">
        <v>25</v>
      </c>
      <c r="N18" s="83">
        <v>23</v>
      </c>
      <c r="O18" s="80">
        <v>0</v>
      </c>
      <c r="P18" s="81">
        <v>0</v>
      </c>
      <c r="Q18" s="41"/>
      <c r="R18" s="41"/>
      <c r="S18" s="80">
        <v>18</v>
      </c>
      <c r="T18" s="81">
        <v>18</v>
      </c>
      <c r="U18" s="82">
        <v>25</v>
      </c>
      <c r="V18" s="83">
        <v>25</v>
      </c>
      <c r="W18" s="80">
        <v>22</v>
      </c>
      <c r="X18" s="81">
        <v>25</v>
      </c>
      <c r="Y18" s="21" t="s">
        <v>1</v>
      </c>
      <c r="Z18" s="11">
        <f t="shared" si="1"/>
        <v>316</v>
      </c>
      <c r="AA18" s="13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06"/>
    </row>
    <row r="19" spans="5:46" ht="17.25" customHeight="1" thickTop="1">
      <c r="E19" s="124">
        <v>7</v>
      </c>
      <c r="F19" s="148" t="s">
        <v>10</v>
      </c>
      <c r="G19" s="88">
        <v>11</v>
      </c>
      <c r="H19" s="89">
        <v>12</v>
      </c>
      <c r="I19" s="90">
        <v>23</v>
      </c>
      <c r="J19" s="91">
        <v>13</v>
      </c>
      <c r="K19" s="88">
        <v>16</v>
      </c>
      <c r="L19" s="89">
        <v>18</v>
      </c>
      <c r="M19" s="90">
        <v>11</v>
      </c>
      <c r="N19" s="91">
        <v>14</v>
      </c>
      <c r="O19" s="88">
        <v>15</v>
      </c>
      <c r="P19" s="89">
        <v>15</v>
      </c>
      <c r="Q19" s="90">
        <v>18</v>
      </c>
      <c r="R19" s="91">
        <v>18</v>
      </c>
      <c r="S19" s="27"/>
      <c r="T19" s="33"/>
      <c r="U19" s="90">
        <v>14</v>
      </c>
      <c r="V19" s="91">
        <v>15</v>
      </c>
      <c r="W19" s="88">
        <v>23</v>
      </c>
      <c r="X19" s="89">
        <v>23</v>
      </c>
      <c r="Y19" s="22" t="s">
        <v>0</v>
      </c>
      <c r="Z19" s="12">
        <f t="shared" si="1"/>
        <v>259</v>
      </c>
      <c r="AA19" s="129">
        <f>Z19/Z20</f>
        <v>0.6475</v>
      </c>
      <c r="AB19" s="15">
        <f t="shared" si="2"/>
        <v>0</v>
      </c>
      <c r="AC19" s="15">
        <f t="shared" si="3"/>
        <v>0</v>
      </c>
      <c r="AD19" s="15">
        <f t="shared" si="4"/>
        <v>0</v>
      </c>
      <c r="AE19" s="15">
        <f t="shared" si="5"/>
        <v>0</v>
      </c>
      <c r="AF19" s="15">
        <f t="shared" si="6"/>
        <v>0</v>
      </c>
      <c r="AG19" s="15">
        <f t="shared" si="7"/>
        <v>0</v>
      </c>
      <c r="AH19" s="15">
        <f t="shared" si="8"/>
        <v>0</v>
      </c>
      <c r="AI19" s="15">
        <f t="shared" si="9"/>
        <v>0</v>
      </c>
      <c r="AJ19" s="15">
        <f t="shared" si="10"/>
        <v>0</v>
      </c>
      <c r="AK19" s="15">
        <f t="shared" si="11"/>
        <v>0</v>
      </c>
      <c r="AL19" s="15">
        <f t="shared" si="12"/>
        <v>0</v>
      </c>
      <c r="AM19" s="15">
        <f t="shared" si="13"/>
        <v>0</v>
      </c>
      <c r="AN19" s="15">
        <f t="shared" si="14"/>
        <v>0</v>
      </c>
      <c r="AO19" s="15">
        <f t="shared" si="15"/>
        <v>0</v>
      </c>
      <c r="AP19" s="15">
        <f t="shared" si="16"/>
        <v>0</v>
      </c>
      <c r="AQ19" s="15">
        <f t="shared" si="17"/>
        <v>0</v>
      </c>
      <c r="AR19" s="15">
        <f t="shared" si="18"/>
        <v>0</v>
      </c>
      <c r="AS19" s="15">
        <f t="shared" si="19"/>
        <v>0</v>
      </c>
      <c r="AT19" s="105">
        <f t="shared" si="20"/>
        <v>0</v>
      </c>
    </row>
    <row r="20" spans="5:46" ht="17.25" customHeight="1" thickBot="1">
      <c r="E20" s="124"/>
      <c r="F20" s="149"/>
      <c r="G20" s="92">
        <v>25</v>
      </c>
      <c r="H20" s="93">
        <v>25</v>
      </c>
      <c r="I20" s="94">
        <v>25</v>
      </c>
      <c r="J20" s="95">
        <v>25</v>
      </c>
      <c r="K20" s="92">
        <v>25</v>
      </c>
      <c r="L20" s="93">
        <v>25</v>
      </c>
      <c r="M20" s="94">
        <v>25</v>
      </c>
      <c r="N20" s="95">
        <v>25</v>
      </c>
      <c r="O20" s="92">
        <v>25</v>
      </c>
      <c r="P20" s="93">
        <v>25</v>
      </c>
      <c r="Q20" s="94">
        <v>25</v>
      </c>
      <c r="R20" s="95">
        <v>25</v>
      </c>
      <c r="S20" s="38"/>
      <c r="T20" s="30"/>
      <c r="U20" s="94">
        <v>25</v>
      </c>
      <c r="V20" s="95">
        <v>25</v>
      </c>
      <c r="W20" s="92">
        <v>25</v>
      </c>
      <c r="X20" s="93">
        <v>25</v>
      </c>
      <c r="Y20" s="22" t="s">
        <v>1</v>
      </c>
      <c r="Z20" s="12">
        <f t="shared" si="1"/>
        <v>400</v>
      </c>
      <c r="AA20" s="12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06"/>
    </row>
    <row r="21" spans="5:46" ht="17.25" customHeight="1" thickTop="1">
      <c r="E21" s="124">
        <v>8</v>
      </c>
      <c r="F21" s="127" t="s">
        <v>4</v>
      </c>
      <c r="G21" s="84">
        <v>25</v>
      </c>
      <c r="H21" s="85">
        <v>25</v>
      </c>
      <c r="I21" s="86">
        <v>25</v>
      </c>
      <c r="J21" s="87">
        <v>25</v>
      </c>
      <c r="K21" s="84">
        <v>25</v>
      </c>
      <c r="L21" s="85">
        <v>25</v>
      </c>
      <c r="M21" s="86">
        <v>25</v>
      </c>
      <c r="N21" s="87">
        <v>18</v>
      </c>
      <c r="O21" s="84">
        <v>25</v>
      </c>
      <c r="P21" s="85">
        <v>25</v>
      </c>
      <c r="Q21" s="86">
        <v>25</v>
      </c>
      <c r="R21" s="87">
        <v>25</v>
      </c>
      <c r="S21" s="84">
        <v>25</v>
      </c>
      <c r="T21" s="85">
        <v>25</v>
      </c>
      <c r="U21" s="41"/>
      <c r="V21" s="41"/>
      <c r="W21" s="84">
        <v>25</v>
      </c>
      <c r="X21" s="85">
        <v>25</v>
      </c>
      <c r="Y21" s="23" t="s">
        <v>0</v>
      </c>
      <c r="Z21" s="13">
        <f t="shared" si="1"/>
        <v>393</v>
      </c>
      <c r="AA21" s="130">
        <f>Z21/Z22</f>
        <v>1.4136690647482015</v>
      </c>
      <c r="AB21" s="15">
        <f t="shared" si="2"/>
        <v>1</v>
      </c>
      <c r="AC21" s="15">
        <f t="shared" si="3"/>
        <v>1</v>
      </c>
      <c r="AD21" s="15">
        <f t="shared" si="4"/>
        <v>1</v>
      </c>
      <c r="AE21" s="15">
        <f t="shared" si="5"/>
        <v>1</v>
      </c>
      <c r="AF21" s="15">
        <f t="shared" si="6"/>
        <v>1</v>
      </c>
      <c r="AG21" s="15">
        <f t="shared" si="7"/>
        <v>1</v>
      </c>
      <c r="AH21" s="15">
        <f t="shared" si="8"/>
        <v>1</v>
      </c>
      <c r="AI21" s="15">
        <f t="shared" si="9"/>
        <v>0</v>
      </c>
      <c r="AJ21" s="15">
        <f t="shared" si="10"/>
        <v>1</v>
      </c>
      <c r="AK21" s="15">
        <f t="shared" si="11"/>
        <v>1</v>
      </c>
      <c r="AL21" s="15">
        <f t="shared" si="12"/>
        <v>1</v>
      </c>
      <c r="AM21" s="15">
        <f t="shared" si="13"/>
        <v>1</v>
      </c>
      <c r="AN21" s="15">
        <f t="shared" si="14"/>
        <v>1</v>
      </c>
      <c r="AO21" s="15">
        <f t="shared" si="15"/>
        <v>1</v>
      </c>
      <c r="AP21" s="15">
        <f t="shared" si="16"/>
        <v>0</v>
      </c>
      <c r="AQ21" s="15">
        <f t="shared" si="17"/>
        <v>0</v>
      </c>
      <c r="AR21" s="15">
        <f t="shared" si="18"/>
        <v>1</v>
      </c>
      <c r="AS21" s="15">
        <f t="shared" si="19"/>
        <v>1</v>
      </c>
      <c r="AT21" s="105">
        <f t="shared" si="20"/>
        <v>15</v>
      </c>
    </row>
    <row r="22" spans="5:46" ht="17.25" customHeight="1" thickBot="1">
      <c r="E22" s="124"/>
      <c r="F22" s="128"/>
      <c r="G22" s="96">
        <v>18</v>
      </c>
      <c r="H22" s="97">
        <v>23</v>
      </c>
      <c r="I22" s="98">
        <v>14</v>
      </c>
      <c r="J22" s="99">
        <v>14</v>
      </c>
      <c r="K22" s="96">
        <v>10</v>
      </c>
      <c r="L22" s="97">
        <v>23</v>
      </c>
      <c r="M22" s="98">
        <v>23</v>
      </c>
      <c r="N22" s="99">
        <v>25</v>
      </c>
      <c r="O22" s="96">
        <v>14</v>
      </c>
      <c r="P22" s="97">
        <v>15</v>
      </c>
      <c r="Q22" s="98">
        <v>22</v>
      </c>
      <c r="R22" s="99">
        <v>23</v>
      </c>
      <c r="S22" s="96">
        <v>14</v>
      </c>
      <c r="T22" s="97">
        <v>15</v>
      </c>
      <c r="U22" s="41"/>
      <c r="V22" s="41"/>
      <c r="W22" s="96">
        <v>10</v>
      </c>
      <c r="X22" s="97">
        <v>15</v>
      </c>
      <c r="Y22" s="23" t="s">
        <v>1</v>
      </c>
      <c r="Z22" s="13">
        <f t="shared" si="1"/>
        <v>278</v>
      </c>
      <c r="AA22" s="130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06"/>
    </row>
    <row r="23" spans="5:46" ht="17.25" customHeight="1" thickTop="1">
      <c r="E23" s="124">
        <v>9</v>
      </c>
      <c r="F23" s="142" t="s">
        <v>11</v>
      </c>
      <c r="G23" s="100">
        <v>20</v>
      </c>
      <c r="H23" s="101">
        <v>8</v>
      </c>
      <c r="I23" s="102">
        <v>25</v>
      </c>
      <c r="J23" s="103">
        <v>25</v>
      </c>
      <c r="K23" s="100">
        <v>18</v>
      </c>
      <c r="L23" s="101">
        <v>13</v>
      </c>
      <c r="M23" s="102">
        <v>13</v>
      </c>
      <c r="N23" s="103">
        <v>21</v>
      </c>
      <c r="O23" s="100">
        <v>25</v>
      </c>
      <c r="P23" s="101">
        <v>14</v>
      </c>
      <c r="Q23" s="102">
        <v>22</v>
      </c>
      <c r="R23" s="103">
        <v>25</v>
      </c>
      <c r="S23" s="100">
        <v>25</v>
      </c>
      <c r="T23" s="101">
        <v>25</v>
      </c>
      <c r="U23" s="102">
        <v>10</v>
      </c>
      <c r="V23" s="103">
        <v>15</v>
      </c>
      <c r="W23" s="27"/>
      <c r="X23" s="33"/>
      <c r="Y23" s="24" t="s">
        <v>0</v>
      </c>
      <c r="Z23" s="14">
        <f t="shared" si="1"/>
        <v>304</v>
      </c>
      <c r="AA23" s="131">
        <f>Z23/Z24</f>
        <v>0.8085106382978723</v>
      </c>
      <c r="AB23" s="15">
        <f t="shared" si="2"/>
        <v>0</v>
      </c>
      <c r="AC23" s="15">
        <f t="shared" si="3"/>
        <v>0</v>
      </c>
      <c r="AD23" s="15">
        <f t="shared" si="4"/>
        <v>1</v>
      </c>
      <c r="AE23" s="15">
        <f t="shared" si="5"/>
        <v>1</v>
      </c>
      <c r="AF23" s="15">
        <f t="shared" si="6"/>
        <v>0</v>
      </c>
      <c r="AG23" s="15">
        <f t="shared" si="7"/>
        <v>0</v>
      </c>
      <c r="AH23" s="15">
        <f t="shared" si="8"/>
        <v>0</v>
      </c>
      <c r="AI23" s="15">
        <f t="shared" si="9"/>
        <v>0</v>
      </c>
      <c r="AJ23" s="15">
        <f t="shared" si="10"/>
        <v>1</v>
      </c>
      <c r="AK23" s="15">
        <f t="shared" si="11"/>
        <v>0</v>
      </c>
      <c r="AL23" s="15">
        <f t="shared" si="12"/>
        <v>0</v>
      </c>
      <c r="AM23" s="15">
        <f t="shared" si="13"/>
        <v>1</v>
      </c>
      <c r="AN23" s="15">
        <f t="shared" si="14"/>
        <v>1</v>
      </c>
      <c r="AO23" s="15">
        <f t="shared" si="15"/>
        <v>1</v>
      </c>
      <c r="AP23" s="15">
        <f t="shared" si="16"/>
        <v>0</v>
      </c>
      <c r="AQ23" s="15">
        <f t="shared" si="17"/>
        <v>0</v>
      </c>
      <c r="AR23" s="15">
        <f t="shared" si="18"/>
        <v>0</v>
      </c>
      <c r="AS23" s="15">
        <f t="shared" si="19"/>
        <v>0</v>
      </c>
      <c r="AT23" s="105">
        <f t="shared" si="20"/>
        <v>6</v>
      </c>
    </row>
    <row r="24" spans="5:46" ht="17.25" customHeight="1" thickBot="1">
      <c r="E24" s="125"/>
      <c r="F24" s="143"/>
      <c r="G24" s="29">
        <v>25</v>
      </c>
      <c r="H24" s="34">
        <v>25</v>
      </c>
      <c r="I24" s="32">
        <v>21</v>
      </c>
      <c r="J24" s="36">
        <v>17</v>
      </c>
      <c r="K24" s="29">
        <v>25</v>
      </c>
      <c r="L24" s="34">
        <v>25</v>
      </c>
      <c r="M24" s="32">
        <v>25</v>
      </c>
      <c r="N24" s="36">
        <v>25</v>
      </c>
      <c r="O24" s="29">
        <v>21</v>
      </c>
      <c r="P24" s="34">
        <v>25</v>
      </c>
      <c r="Q24" s="32">
        <v>25</v>
      </c>
      <c r="R24" s="36">
        <v>21</v>
      </c>
      <c r="S24" s="29">
        <v>23</v>
      </c>
      <c r="T24" s="34">
        <v>23</v>
      </c>
      <c r="U24" s="32">
        <v>25</v>
      </c>
      <c r="V24" s="36">
        <v>25</v>
      </c>
      <c r="W24" s="38"/>
      <c r="X24" s="30"/>
      <c r="Y24" s="25" t="s">
        <v>1</v>
      </c>
      <c r="Z24" s="26">
        <f t="shared" si="1"/>
        <v>376</v>
      </c>
      <c r="AA24" s="132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107"/>
    </row>
    <row r="25" ht="15">
      <c r="AT25" s="1"/>
    </row>
    <row r="26" spans="25:46" ht="15">
      <c r="Y26" t="s">
        <v>2</v>
      </c>
      <c r="AT26" s="2"/>
    </row>
    <row r="27" ht="15">
      <c r="W27" t="s">
        <v>2</v>
      </c>
    </row>
  </sheetData>
  <sheetProtection/>
  <mergeCells count="50">
    <mergeCell ref="F7:F8"/>
    <mergeCell ref="F9:F10"/>
    <mergeCell ref="F11:F12"/>
    <mergeCell ref="F13:F14"/>
    <mergeCell ref="AA19:AA20"/>
    <mergeCell ref="AA21:AA22"/>
    <mergeCell ref="AA23:AA24"/>
    <mergeCell ref="AA7:AA8"/>
    <mergeCell ref="AA9:AA10"/>
    <mergeCell ref="AA11:AA12"/>
    <mergeCell ref="AA13:AA14"/>
    <mergeCell ref="AA15:AA16"/>
    <mergeCell ref="AA17:AA18"/>
    <mergeCell ref="M5:N6"/>
    <mergeCell ref="E11:E12"/>
    <mergeCell ref="E13:E14"/>
    <mergeCell ref="E15:E16"/>
    <mergeCell ref="E17:E18"/>
    <mergeCell ref="E19:E20"/>
    <mergeCell ref="E7:E8"/>
    <mergeCell ref="E9:E10"/>
    <mergeCell ref="F15:F16"/>
    <mergeCell ref="F17:F18"/>
    <mergeCell ref="E5:E6"/>
    <mergeCell ref="E23:E24"/>
    <mergeCell ref="F5:F6"/>
    <mergeCell ref="G5:H6"/>
    <mergeCell ref="I5:J6"/>
    <mergeCell ref="K5:L6"/>
    <mergeCell ref="E21:E22"/>
    <mergeCell ref="F21:F22"/>
    <mergeCell ref="F23:F24"/>
    <mergeCell ref="F19:F20"/>
    <mergeCell ref="AT15:AT16"/>
    <mergeCell ref="AT17:AT18"/>
    <mergeCell ref="O5:P6"/>
    <mergeCell ref="Q5:R6"/>
    <mergeCell ref="S5:T6"/>
    <mergeCell ref="U5:V6"/>
    <mergeCell ref="W5:X6"/>
    <mergeCell ref="AT19:AT20"/>
    <mergeCell ref="AT21:AT22"/>
    <mergeCell ref="AT23:AT24"/>
    <mergeCell ref="AT5:AT6"/>
    <mergeCell ref="Y5:AA6"/>
    <mergeCell ref="F3:AA3"/>
    <mergeCell ref="AT7:AT8"/>
    <mergeCell ref="AT9:AT10"/>
    <mergeCell ref="AT11:AT12"/>
    <mergeCell ref="AT13:AT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2014-10-26T11:37:17Z</dcterms:modified>
  <cp:category/>
  <cp:version/>
  <cp:contentType/>
  <cp:contentStatus/>
</cp:coreProperties>
</file>