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<sst xmlns="http://schemas.openxmlformats.org/spreadsheetml/2006/main" count="31" uniqueCount="13">
  <si>
    <t>Grupa pośćigowa</t>
  </si>
  <si>
    <t>Puma team</t>
  </si>
  <si>
    <t>Grupa 53</t>
  </si>
  <si>
    <t>TKKF Ósemka</t>
  </si>
  <si>
    <t>zdobyte</t>
  </si>
  <si>
    <t>stracone</t>
  </si>
  <si>
    <t xml:space="preserve"> </t>
  </si>
  <si>
    <t>RKS Amatorka Zagórze</t>
  </si>
  <si>
    <t xml:space="preserve">WTORKOWI </t>
  </si>
  <si>
    <t>ZBIERANINA</t>
  </si>
  <si>
    <t>MCM Libiąż</t>
  </si>
  <si>
    <t>Żeli Fa FO</t>
  </si>
  <si>
    <t>Punkty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</si>
</sst>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18A93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ck"/>
      <right/>
      <top style="thick"/>
      <bottom/>
    </border>
    <border>
      <left style="thick"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15" borderId="0" xfId="0" applyFill="1" applyAlignment="1">
      <alignment/>
    </xf>
    <xf numFmtId="0" fontId="0" fillId="10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15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8" borderId="0" xfId="0" applyFill="1" applyAlignment="1">
      <alignment/>
    </xf>
    <xf numFmtId="0" fontId="0" fillId="18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0" xfId="0" applyFill="1" applyAlignment="1">
      <alignment/>
    </xf>
    <xf numFmtId="0" fontId="0" fillId="39" borderId="11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4" xfId="0" applyFill="1" applyBorder="1" applyAlignment="1">
      <alignment/>
    </xf>
    <xf numFmtId="0" fontId="38" fillId="18" borderId="15" xfId="0" applyFont="1" applyFill="1" applyBorder="1" applyAlignment="1">
      <alignment horizontal="center"/>
    </xf>
    <xf numFmtId="0" fontId="38" fillId="18" borderId="16" xfId="0" applyFont="1" applyFill="1" applyBorder="1" applyAlignment="1">
      <alignment horizontal="center"/>
    </xf>
    <xf numFmtId="0" fontId="38" fillId="10" borderId="15" xfId="0" applyFont="1" applyFill="1" applyBorder="1" applyAlignment="1">
      <alignment horizontal="center"/>
    </xf>
    <xf numFmtId="0" fontId="38" fillId="10" borderId="16" xfId="0" applyFont="1" applyFill="1" applyBorder="1" applyAlignment="1">
      <alignment horizontal="center"/>
    </xf>
    <xf numFmtId="0" fontId="38" fillId="35" borderId="15" xfId="0" applyFont="1" applyFill="1" applyBorder="1" applyAlignment="1">
      <alignment horizontal="center"/>
    </xf>
    <xf numFmtId="0" fontId="38" fillId="35" borderId="16" xfId="0" applyFont="1" applyFill="1" applyBorder="1" applyAlignment="1">
      <alignment horizontal="center"/>
    </xf>
    <xf numFmtId="0" fontId="38" fillId="36" borderId="15" xfId="0" applyFont="1" applyFill="1" applyBorder="1" applyAlignment="1">
      <alignment horizontal="center"/>
    </xf>
    <xf numFmtId="0" fontId="38" fillId="36" borderId="16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38" fillId="33" borderId="16" xfId="0" applyFont="1" applyFill="1" applyBorder="1" applyAlignment="1">
      <alignment horizontal="center"/>
    </xf>
    <xf numFmtId="0" fontId="38" fillId="34" borderId="15" xfId="0" applyFont="1" applyFill="1" applyBorder="1" applyAlignment="1">
      <alignment horizontal="center"/>
    </xf>
    <xf numFmtId="0" fontId="38" fillId="34" borderId="16" xfId="0" applyFont="1" applyFill="1" applyBorder="1" applyAlignment="1">
      <alignment horizontal="center"/>
    </xf>
    <xf numFmtId="0" fontId="38" fillId="15" borderId="15" xfId="0" applyFont="1" applyFill="1" applyBorder="1" applyAlignment="1">
      <alignment horizontal="center"/>
    </xf>
    <xf numFmtId="0" fontId="38" fillId="15" borderId="16" xfId="0" applyFont="1" applyFill="1" applyBorder="1" applyAlignment="1">
      <alignment horizontal="center"/>
    </xf>
    <xf numFmtId="0" fontId="38" fillId="38" borderId="15" xfId="0" applyFont="1" applyFill="1" applyBorder="1" applyAlignment="1">
      <alignment horizontal="center"/>
    </xf>
    <xf numFmtId="0" fontId="38" fillId="38" borderId="16" xfId="0" applyFont="1" applyFill="1" applyBorder="1" applyAlignment="1">
      <alignment horizontal="center"/>
    </xf>
    <xf numFmtId="0" fontId="38" fillId="37" borderId="15" xfId="0" applyFont="1" applyFill="1" applyBorder="1" applyAlignment="1">
      <alignment horizontal="center"/>
    </xf>
    <xf numFmtId="0" fontId="38" fillId="37" borderId="16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AT21"/>
  <sheetViews>
    <sheetView tabSelected="1" zoomScale="90" zoomScaleNormal="90" zoomScalePageLayoutView="0" workbookViewId="0" topLeftCell="B1">
      <selection activeCell="O2" sqref="O2"/>
    </sheetView>
  </sheetViews>
  <sheetFormatPr defaultColWidth="9.140625" defaultRowHeight="15"/>
  <cols>
    <col min="5" max="5" width="9.140625" style="0" customWidth="1"/>
    <col min="6" max="6" width="30.7109375" style="0" customWidth="1"/>
    <col min="7" max="24" width="4.7109375" style="0" customWidth="1"/>
    <col min="25" max="25" width="11.28125" style="0" customWidth="1"/>
    <col min="28" max="44" width="9.140625" style="0" hidden="1" customWidth="1"/>
    <col min="45" max="45" width="0" style="0" hidden="1" customWidth="1"/>
  </cols>
  <sheetData>
    <row r="1" spans="6:46" ht="17.25" customHeight="1" thickTop="1">
      <c r="F1" s="31" t="s">
        <v>0</v>
      </c>
      <c r="G1" s="19"/>
      <c r="H1" s="20"/>
      <c r="I1" s="8"/>
      <c r="J1" s="8"/>
      <c r="K1" s="8"/>
      <c r="L1" s="8"/>
      <c r="M1" s="8">
        <v>22</v>
      </c>
      <c r="N1" s="8">
        <v>22</v>
      </c>
      <c r="O1" s="8"/>
      <c r="P1" s="8"/>
      <c r="Q1" s="8">
        <v>25</v>
      </c>
      <c r="R1" s="8">
        <v>25</v>
      </c>
      <c r="S1" s="8"/>
      <c r="T1" s="8"/>
      <c r="U1" s="8">
        <v>18</v>
      </c>
      <c r="V1" s="8">
        <v>23</v>
      </c>
      <c r="W1" s="8"/>
      <c r="X1" s="8"/>
      <c r="Y1" s="1" t="s">
        <v>4</v>
      </c>
      <c r="Z1" s="1">
        <f>SUM(G1:X1)</f>
        <v>135</v>
      </c>
      <c r="AA1" s="44">
        <f>Z1/Z2</f>
        <v>0.9712230215827338</v>
      </c>
      <c r="AB1">
        <f>IF(G1=25,1,0)</f>
        <v>0</v>
      </c>
      <c r="AC1">
        <f aca="true" t="shared" si="0" ref="AC1:AR1">IF(H1=25,1,0)</f>
        <v>0</v>
      </c>
      <c r="AD1">
        <f t="shared" si="0"/>
        <v>0</v>
      </c>
      <c r="AE1">
        <f t="shared" si="0"/>
        <v>0</v>
      </c>
      <c r="AF1">
        <f t="shared" si="0"/>
        <v>0</v>
      </c>
      <c r="AG1">
        <f t="shared" si="0"/>
        <v>0</v>
      </c>
      <c r="AH1">
        <f>IF(M1=25,1,0)</f>
        <v>0</v>
      </c>
      <c r="AI1">
        <f>IF(N1=25,1,0)</f>
        <v>0</v>
      </c>
      <c r="AJ1">
        <f>IF(O1=25,1,0)</f>
        <v>0</v>
      </c>
      <c r="AK1">
        <f>IF(P1=25,1,0)</f>
        <v>0</v>
      </c>
      <c r="AL1">
        <f t="shared" si="0"/>
        <v>1</v>
      </c>
      <c r="AM1">
        <f t="shared" si="0"/>
        <v>1</v>
      </c>
      <c r="AN1">
        <f t="shared" si="0"/>
        <v>0</v>
      </c>
      <c r="AO1">
        <f t="shared" si="0"/>
        <v>0</v>
      </c>
      <c r="AP1">
        <f t="shared" si="0"/>
        <v>0</v>
      </c>
      <c r="AQ1">
        <f t="shared" si="0"/>
        <v>0</v>
      </c>
      <c r="AR1">
        <f t="shared" si="0"/>
        <v>0</v>
      </c>
      <c r="AS1">
        <f>IF(X1=25,1,0)</f>
        <v>0</v>
      </c>
      <c r="AT1" s="50">
        <f>SUM(AB1:AS1)</f>
        <v>2</v>
      </c>
    </row>
    <row r="2" spans="6:46" ht="17.25" customHeight="1" thickBot="1">
      <c r="F2" s="32"/>
      <c r="G2" s="21"/>
      <c r="H2" s="22"/>
      <c r="I2" s="8"/>
      <c r="J2" s="8"/>
      <c r="K2" s="8"/>
      <c r="L2" s="8"/>
      <c r="M2" s="8">
        <v>25</v>
      </c>
      <c r="N2" s="8">
        <v>25</v>
      </c>
      <c r="O2" s="8"/>
      <c r="P2" s="8"/>
      <c r="Q2" s="8">
        <v>21</v>
      </c>
      <c r="R2" s="8">
        <v>18</v>
      </c>
      <c r="S2" s="8"/>
      <c r="T2" s="8"/>
      <c r="U2" s="8">
        <v>25</v>
      </c>
      <c r="V2" s="8">
        <v>25</v>
      </c>
      <c r="W2" s="8"/>
      <c r="X2" s="8"/>
      <c r="Y2" s="1" t="s">
        <v>5</v>
      </c>
      <c r="Z2" s="1">
        <f aca="true" t="shared" si="1" ref="Z2:Z18">SUM(G2:X2)</f>
        <v>139</v>
      </c>
      <c r="AA2" s="44"/>
      <c r="AT2" s="50"/>
    </row>
    <row r="3" spans="6:46" ht="17.25" customHeight="1" thickTop="1">
      <c r="F3" s="33" t="s">
        <v>1</v>
      </c>
      <c r="G3" s="9"/>
      <c r="H3" s="9"/>
      <c r="I3" s="19"/>
      <c r="J3" s="20"/>
      <c r="K3" s="9">
        <v>15</v>
      </c>
      <c r="L3" s="9">
        <v>15</v>
      </c>
      <c r="M3" s="9"/>
      <c r="N3" s="9"/>
      <c r="O3" s="9">
        <v>14</v>
      </c>
      <c r="P3" s="9">
        <v>22</v>
      </c>
      <c r="Q3" s="9"/>
      <c r="R3" s="9"/>
      <c r="S3" s="9">
        <v>25</v>
      </c>
      <c r="T3" s="9">
        <v>25</v>
      </c>
      <c r="U3" s="9"/>
      <c r="V3" s="9"/>
      <c r="W3" s="9"/>
      <c r="X3" s="9"/>
      <c r="Y3" s="2" t="s">
        <v>4</v>
      </c>
      <c r="Z3" s="2">
        <f t="shared" si="1"/>
        <v>116</v>
      </c>
      <c r="AA3" s="45">
        <f>Z3/Z4</f>
        <v>0.8529411764705882</v>
      </c>
      <c r="AB3">
        <f aca="true" t="shared" si="2" ref="AB3:AB17">IF(G3=25,1,0)</f>
        <v>0</v>
      </c>
      <c r="AC3">
        <f aca="true" t="shared" si="3" ref="AC3:AC17">IF(H3=25,1,0)</f>
        <v>0</v>
      </c>
      <c r="AD3">
        <f aca="true" t="shared" si="4" ref="AD3:AD17">IF(I3=25,1,0)</f>
        <v>0</v>
      </c>
      <c r="AE3">
        <f aca="true" t="shared" si="5" ref="AE3:AE17">IF(J3=25,1,0)</f>
        <v>0</v>
      </c>
      <c r="AF3">
        <f aca="true" t="shared" si="6" ref="AF3:AF17">IF(K3=25,1,0)</f>
        <v>0</v>
      </c>
      <c r="AG3">
        <f aca="true" t="shared" si="7" ref="AG3:AG17">IF(L3=25,1,0)</f>
        <v>0</v>
      </c>
      <c r="AH3">
        <f aca="true" t="shared" si="8" ref="AH3:AH17">IF(M3=25,1,0)</f>
        <v>0</v>
      </c>
      <c r="AI3">
        <f aca="true" t="shared" si="9" ref="AI3:AI17">IF(N3=25,1,0)</f>
        <v>0</v>
      </c>
      <c r="AJ3">
        <f aca="true" t="shared" si="10" ref="AJ3:AJ17">IF(O3=25,1,0)</f>
        <v>0</v>
      </c>
      <c r="AK3">
        <f aca="true" t="shared" si="11" ref="AK3:AK17">IF(P3=25,1,0)</f>
        <v>0</v>
      </c>
      <c r="AL3">
        <f aca="true" t="shared" si="12" ref="AL3:AL17">IF(Q3=25,1,0)</f>
        <v>0</v>
      </c>
      <c r="AM3">
        <f aca="true" t="shared" si="13" ref="AM3:AM17">IF(R3=25,1,0)</f>
        <v>0</v>
      </c>
      <c r="AN3">
        <f aca="true" t="shared" si="14" ref="AN3:AN17">IF(S3=25,1,0)</f>
        <v>1</v>
      </c>
      <c r="AO3">
        <f aca="true" t="shared" si="15" ref="AO3:AO17">IF(T3=25,1,0)</f>
        <v>1</v>
      </c>
      <c r="AP3">
        <f aca="true" t="shared" si="16" ref="AP3:AP17">IF(U3=25,1,0)</f>
        <v>0</v>
      </c>
      <c r="AQ3">
        <f aca="true" t="shared" si="17" ref="AQ3:AQ17">IF(V3=25,1,0)</f>
        <v>0</v>
      </c>
      <c r="AR3">
        <f aca="true" t="shared" si="18" ref="AR3:AR17">IF(W3=25,1,0)</f>
        <v>0</v>
      </c>
      <c r="AS3">
        <f aca="true" t="shared" si="19" ref="AS3:AS17">IF(X3=25,1,0)</f>
        <v>0</v>
      </c>
      <c r="AT3" s="50">
        <f aca="true" t="shared" si="20" ref="AT3:AT17">SUM(AB3:AS3)</f>
        <v>2</v>
      </c>
    </row>
    <row r="4" spans="6:46" ht="17.25" customHeight="1" thickBot="1">
      <c r="F4" s="34"/>
      <c r="G4" s="9"/>
      <c r="H4" s="9"/>
      <c r="I4" s="21"/>
      <c r="J4" s="22"/>
      <c r="K4" s="9">
        <v>25</v>
      </c>
      <c r="L4" s="9">
        <v>25</v>
      </c>
      <c r="M4" s="9"/>
      <c r="N4" s="9"/>
      <c r="O4" s="9">
        <v>25</v>
      </c>
      <c r="P4" s="9">
        <v>25</v>
      </c>
      <c r="Q4" s="9"/>
      <c r="R4" s="9"/>
      <c r="S4" s="9">
        <v>23</v>
      </c>
      <c r="T4" s="9">
        <v>13</v>
      </c>
      <c r="U4" s="9"/>
      <c r="V4" s="9"/>
      <c r="W4" s="9"/>
      <c r="X4" s="9"/>
      <c r="Y4" s="2" t="s">
        <v>5</v>
      </c>
      <c r="Z4" s="2">
        <f t="shared" si="1"/>
        <v>136</v>
      </c>
      <c r="AA4" s="45"/>
      <c r="AT4" s="50"/>
    </row>
    <row r="5" spans="6:46" ht="17.25" customHeight="1" thickTop="1">
      <c r="F5" s="35" t="s">
        <v>3</v>
      </c>
      <c r="G5" s="10"/>
      <c r="H5" s="10"/>
      <c r="I5" s="10">
        <v>25</v>
      </c>
      <c r="J5" s="10">
        <v>25</v>
      </c>
      <c r="K5" s="19"/>
      <c r="L5" s="20"/>
      <c r="M5" s="10">
        <v>25</v>
      </c>
      <c r="N5" s="10">
        <v>25</v>
      </c>
      <c r="O5" s="10"/>
      <c r="P5" s="10"/>
      <c r="Q5" s="10">
        <v>25</v>
      </c>
      <c r="R5" s="10">
        <v>25</v>
      </c>
      <c r="S5" s="10"/>
      <c r="T5" s="10"/>
      <c r="U5" s="10"/>
      <c r="V5" s="10"/>
      <c r="W5" s="10"/>
      <c r="X5" s="10"/>
      <c r="Y5" s="3" t="s">
        <v>4</v>
      </c>
      <c r="Z5" s="3">
        <f t="shared" si="1"/>
        <v>150</v>
      </c>
      <c r="AA5" s="46">
        <f>Z5/Z6</f>
        <v>1.5789473684210527</v>
      </c>
      <c r="AB5">
        <f t="shared" si="2"/>
        <v>0</v>
      </c>
      <c r="AC5">
        <f t="shared" si="3"/>
        <v>0</v>
      </c>
      <c r="AD5">
        <f t="shared" si="4"/>
        <v>1</v>
      </c>
      <c r="AE5">
        <f t="shared" si="5"/>
        <v>1</v>
      </c>
      <c r="AF5">
        <f t="shared" si="6"/>
        <v>0</v>
      </c>
      <c r="AG5">
        <f t="shared" si="7"/>
        <v>0</v>
      </c>
      <c r="AH5">
        <f t="shared" si="8"/>
        <v>1</v>
      </c>
      <c r="AI5">
        <f t="shared" si="9"/>
        <v>1</v>
      </c>
      <c r="AJ5">
        <f t="shared" si="10"/>
        <v>0</v>
      </c>
      <c r="AK5">
        <f t="shared" si="11"/>
        <v>0</v>
      </c>
      <c r="AL5">
        <f t="shared" si="12"/>
        <v>1</v>
      </c>
      <c r="AM5">
        <f t="shared" si="13"/>
        <v>1</v>
      </c>
      <c r="AN5">
        <f t="shared" si="14"/>
        <v>0</v>
      </c>
      <c r="AO5">
        <f t="shared" si="15"/>
        <v>0</v>
      </c>
      <c r="AP5">
        <f t="shared" si="16"/>
        <v>0</v>
      </c>
      <c r="AQ5">
        <f t="shared" si="17"/>
        <v>0</v>
      </c>
      <c r="AR5">
        <f t="shared" si="18"/>
        <v>0</v>
      </c>
      <c r="AS5">
        <f t="shared" si="19"/>
        <v>0</v>
      </c>
      <c r="AT5" s="50">
        <f t="shared" si="20"/>
        <v>6</v>
      </c>
    </row>
    <row r="6" spans="6:46" ht="17.25" customHeight="1" thickBot="1">
      <c r="F6" s="36"/>
      <c r="G6" s="10"/>
      <c r="H6" s="10"/>
      <c r="I6" s="10">
        <v>15</v>
      </c>
      <c r="J6" s="10">
        <v>15</v>
      </c>
      <c r="K6" s="21"/>
      <c r="L6" s="22"/>
      <c r="M6" s="10">
        <v>21</v>
      </c>
      <c r="N6" s="10">
        <v>18</v>
      </c>
      <c r="O6" s="10"/>
      <c r="P6" s="10"/>
      <c r="Q6" s="10">
        <v>13</v>
      </c>
      <c r="R6" s="10">
        <v>13</v>
      </c>
      <c r="S6" s="10"/>
      <c r="T6" s="10"/>
      <c r="U6" s="10"/>
      <c r="V6" s="10"/>
      <c r="W6" s="10"/>
      <c r="X6" s="10"/>
      <c r="Y6" s="3" t="s">
        <v>5</v>
      </c>
      <c r="Z6" s="3">
        <f t="shared" si="1"/>
        <v>95</v>
      </c>
      <c r="AA6" s="46"/>
      <c r="AT6" s="50"/>
    </row>
    <row r="7" spans="6:46" ht="17.25" customHeight="1" thickTop="1">
      <c r="F7" s="37" t="s">
        <v>7</v>
      </c>
      <c r="G7" s="17">
        <v>25</v>
      </c>
      <c r="H7" s="17">
        <v>25</v>
      </c>
      <c r="I7" s="17"/>
      <c r="J7" s="17"/>
      <c r="K7" s="17">
        <v>21</v>
      </c>
      <c r="L7" s="17">
        <v>18</v>
      </c>
      <c r="M7" s="19"/>
      <c r="N7" s="20"/>
      <c r="O7" s="17">
        <v>25</v>
      </c>
      <c r="P7" s="17">
        <v>21</v>
      </c>
      <c r="Q7" s="17"/>
      <c r="R7" s="17"/>
      <c r="S7" s="17"/>
      <c r="T7" s="17"/>
      <c r="U7" s="17"/>
      <c r="V7" s="17"/>
      <c r="W7" s="17"/>
      <c r="X7" s="17"/>
      <c r="Y7" s="18" t="s">
        <v>4</v>
      </c>
      <c r="Z7" s="18">
        <f t="shared" si="1"/>
        <v>135</v>
      </c>
      <c r="AA7" s="47">
        <f>Z7/Z8</f>
        <v>0.9507042253521126</v>
      </c>
      <c r="AB7">
        <f t="shared" si="2"/>
        <v>1</v>
      </c>
      <c r="AC7">
        <f t="shared" si="3"/>
        <v>1</v>
      </c>
      <c r="AD7">
        <f t="shared" si="4"/>
        <v>0</v>
      </c>
      <c r="AE7">
        <f t="shared" si="5"/>
        <v>0</v>
      </c>
      <c r="AF7">
        <f t="shared" si="6"/>
        <v>0</v>
      </c>
      <c r="AG7">
        <f t="shared" si="7"/>
        <v>0</v>
      </c>
      <c r="AH7">
        <f t="shared" si="8"/>
        <v>0</v>
      </c>
      <c r="AI7">
        <f t="shared" si="9"/>
        <v>0</v>
      </c>
      <c r="AJ7">
        <f t="shared" si="10"/>
        <v>1</v>
      </c>
      <c r="AK7">
        <f t="shared" si="11"/>
        <v>0</v>
      </c>
      <c r="AL7">
        <f t="shared" si="12"/>
        <v>0</v>
      </c>
      <c r="AM7">
        <f t="shared" si="13"/>
        <v>0</v>
      </c>
      <c r="AN7">
        <f t="shared" si="14"/>
        <v>0</v>
      </c>
      <c r="AO7">
        <f t="shared" si="15"/>
        <v>0</v>
      </c>
      <c r="AP7">
        <f t="shared" si="16"/>
        <v>0</v>
      </c>
      <c r="AQ7">
        <f t="shared" si="17"/>
        <v>0</v>
      </c>
      <c r="AR7">
        <f t="shared" si="18"/>
        <v>0</v>
      </c>
      <c r="AS7">
        <f t="shared" si="19"/>
        <v>0</v>
      </c>
      <c r="AT7" s="50">
        <f t="shared" si="20"/>
        <v>3</v>
      </c>
    </row>
    <row r="8" spans="6:46" ht="17.25" customHeight="1" thickBot="1">
      <c r="F8" s="38"/>
      <c r="G8" s="17">
        <v>22</v>
      </c>
      <c r="H8" s="17">
        <v>22</v>
      </c>
      <c r="I8" s="17"/>
      <c r="J8" s="17"/>
      <c r="K8" s="17">
        <v>25</v>
      </c>
      <c r="L8" s="17">
        <v>25</v>
      </c>
      <c r="M8" s="21"/>
      <c r="N8" s="22"/>
      <c r="O8" s="17">
        <v>23</v>
      </c>
      <c r="P8" s="17">
        <v>25</v>
      </c>
      <c r="Q8" s="17"/>
      <c r="R8" s="17"/>
      <c r="S8" s="17"/>
      <c r="T8" s="17"/>
      <c r="U8" s="17"/>
      <c r="V8" s="17"/>
      <c r="W8" s="17"/>
      <c r="X8" s="17"/>
      <c r="Y8" s="18" t="s">
        <v>5</v>
      </c>
      <c r="Z8" s="18">
        <f t="shared" si="1"/>
        <v>142</v>
      </c>
      <c r="AA8" s="47"/>
      <c r="AT8" s="50"/>
    </row>
    <row r="9" spans="6:46" ht="17.25" customHeight="1" thickTop="1">
      <c r="F9" s="25" t="s">
        <v>2</v>
      </c>
      <c r="G9" s="14"/>
      <c r="H9" s="14"/>
      <c r="I9" s="14">
        <v>25</v>
      </c>
      <c r="J9" s="14">
        <v>25</v>
      </c>
      <c r="K9" s="14"/>
      <c r="L9" s="14"/>
      <c r="M9" s="14">
        <v>23</v>
      </c>
      <c r="N9" s="14">
        <v>25</v>
      </c>
      <c r="O9" s="19"/>
      <c r="P9" s="20"/>
      <c r="Q9" s="14"/>
      <c r="R9" s="14"/>
      <c r="S9" s="14"/>
      <c r="T9" s="14"/>
      <c r="U9" s="14"/>
      <c r="V9" s="14"/>
      <c r="W9" s="14">
        <v>21</v>
      </c>
      <c r="X9" s="14">
        <v>25</v>
      </c>
      <c r="Y9" s="4" t="s">
        <v>4</v>
      </c>
      <c r="Z9" s="4">
        <f t="shared" si="1"/>
        <v>144</v>
      </c>
      <c r="AA9" s="48">
        <f>Z9/Z10</f>
        <v>1.1900826446280992</v>
      </c>
      <c r="AB9">
        <f t="shared" si="2"/>
        <v>0</v>
      </c>
      <c r="AC9">
        <f t="shared" si="3"/>
        <v>0</v>
      </c>
      <c r="AD9">
        <f t="shared" si="4"/>
        <v>1</v>
      </c>
      <c r="AE9">
        <f t="shared" si="5"/>
        <v>1</v>
      </c>
      <c r="AF9">
        <f t="shared" si="6"/>
        <v>0</v>
      </c>
      <c r="AG9">
        <f t="shared" si="7"/>
        <v>0</v>
      </c>
      <c r="AH9">
        <f t="shared" si="8"/>
        <v>0</v>
      </c>
      <c r="AI9">
        <f t="shared" si="9"/>
        <v>1</v>
      </c>
      <c r="AJ9">
        <f t="shared" si="10"/>
        <v>0</v>
      </c>
      <c r="AK9">
        <f t="shared" si="11"/>
        <v>0</v>
      </c>
      <c r="AL9">
        <f t="shared" si="12"/>
        <v>0</v>
      </c>
      <c r="AM9">
        <f t="shared" si="13"/>
        <v>0</v>
      </c>
      <c r="AN9">
        <f t="shared" si="14"/>
        <v>0</v>
      </c>
      <c r="AO9">
        <f t="shared" si="15"/>
        <v>0</v>
      </c>
      <c r="AP9">
        <f t="shared" si="16"/>
        <v>0</v>
      </c>
      <c r="AQ9">
        <f t="shared" si="17"/>
        <v>0</v>
      </c>
      <c r="AR9">
        <f t="shared" si="18"/>
        <v>0</v>
      </c>
      <c r="AS9">
        <f t="shared" si="19"/>
        <v>1</v>
      </c>
      <c r="AT9" s="50">
        <f t="shared" si="20"/>
        <v>4</v>
      </c>
    </row>
    <row r="10" spans="6:46" ht="17.25" customHeight="1" thickBot="1">
      <c r="F10" s="26"/>
      <c r="G10" s="14"/>
      <c r="H10" s="14"/>
      <c r="I10" s="14">
        <v>14</v>
      </c>
      <c r="J10" s="14">
        <v>22</v>
      </c>
      <c r="K10" s="14"/>
      <c r="L10" s="14"/>
      <c r="M10" s="14">
        <v>25</v>
      </c>
      <c r="N10" s="14">
        <v>21</v>
      </c>
      <c r="O10" s="21"/>
      <c r="P10" s="22"/>
      <c r="Q10" s="14"/>
      <c r="R10" s="14"/>
      <c r="S10" s="14"/>
      <c r="T10" s="14"/>
      <c r="U10" s="14"/>
      <c r="V10" s="14"/>
      <c r="W10" s="14">
        <v>25</v>
      </c>
      <c r="X10" s="14">
        <v>14</v>
      </c>
      <c r="Y10" s="4" t="s">
        <v>5</v>
      </c>
      <c r="Z10" s="4">
        <f t="shared" si="1"/>
        <v>121</v>
      </c>
      <c r="AA10" s="48"/>
      <c r="AT10" s="50"/>
    </row>
    <row r="11" spans="6:46" ht="17.25" customHeight="1" thickTop="1">
      <c r="F11" s="27" t="s">
        <v>8</v>
      </c>
      <c r="G11" s="11">
        <v>21</v>
      </c>
      <c r="H11" s="11">
        <v>18</v>
      </c>
      <c r="I11" s="11"/>
      <c r="J11" s="11"/>
      <c r="K11" s="11">
        <v>13</v>
      </c>
      <c r="L11" s="11">
        <v>13</v>
      </c>
      <c r="M11" s="11"/>
      <c r="N11" s="11"/>
      <c r="O11" s="11"/>
      <c r="P11" s="11"/>
      <c r="Q11" s="19"/>
      <c r="R11" s="20"/>
      <c r="S11" s="11"/>
      <c r="T11" s="11"/>
      <c r="U11" s="11">
        <v>22</v>
      </c>
      <c r="V11" s="11">
        <v>23</v>
      </c>
      <c r="W11" s="11"/>
      <c r="X11" s="11"/>
      <c r="Y11" s="5" t="s">
        <v>4</v>
      </c>
      <c r="Z11" s="5">
        <f t="shared" si="1"/>
        <v>110</v>
      </c>
      <c r="AA11" s="49">
        <f>Z11/Z12</f>
        <v>0.7333333333333333</v>
      </c>
      <c r="AB11">
        <f t="shared" si="2"/>
        <v>0</v>
      </c>
      <c r="AC11">
        <f t="shared" si="3"/>
        <v>0</v>
      </c>
      <c r="AD11">
        <f t="shared" si="4"/>
        <v>0</v>
      </c>
      <c r="AE11">
        <f t="shared" si="5"/>
        <v>0</v>
      </c>
      <c r="AF11">
        <f t="shared" si="6"/>
        <v>0</v>
      </c>
      <c r="AG11">
        <f t="shared" si="7"/>
        <v>0</v>
      </c>
      <c r="AH11">
        <f t="shared" si="8"/>
        <v>0</v>
      </c>
      <c r="AI11">
        <f t="shared" si="9"/>
        <v>0</v>
      </c>
      <c r="AJ11">
        <f t="shared" si="10"/>
        <v>0</v>
      </c>
      <c r="AK11">
        <f t="shared" si="11"/>
        <v>0</v>
      </c>
      <c r="AL11">
        <f t="shared" si="12"/>
        <v>0</v>
      </c>
      <c r="AM11">
        <f t="shared" si="13"/>
        <v>0</v>
      </c>
      <c r="AN11">
        <f t="shared" si="14"/>
        <v>0</v>
      </c>
      <c r="AO11">
        <f t="shared" si="15"/>
        <v>0</v>
      </c>
      <c r="AP11">
        <f t="shared" si="16"/>
        <v>0</v>
      </c>
      <c r="AQ11">
        <f t="shared" si="17"/>
        <v>0</v>
      </c>
      <c r="AR11">
        <f t="shared" si="18"/>
        <v>0</v>
      </c>
      <c r="AS11">
        <f t="shared" si="19"/>
        <v>0</v>
      </c>
      <c r="AT11" s="50">
        <f t="shared" si="20"/>
        <v>0</v>
      </c>
    </row>
    <row r="12" spans="6:46" ht="17.25" customHeight="1" thickBot="1">
      <c r="F12" s="28"/>
      <c r="G12" s="11">
        <v>25</v>
      </c>
      <c r="H12" s="11">
        <v>25</v>
      </c>
      <c r="I12" s="11"/>
      <c r="J12" s="11"/>
      <c r="K12" s="11">
        <v>25</v>
      </c>
      <c r="L12" s="11">
        <v>25</v>
      </c>
      <c r="M12" s="11"/>
      <c r="N12" s="11"/>
      <c r="O12" s="11"/>
      <c r="P12" s="11"/>
      <c r="Q12" s="21"/>
      <c r="R12" s="22"/>
      <c r="S12" s="11"/>
      <c r="T12" s="11"/>
      <c r="U12" s="11">
        <v>25</v>
      </c>
      <c r="V12" s="11">
        <v>25</v>
      </c>
      <c r="W12" s="11"/>
      <c r="X12" s="11"/>
      <c r="Y12" s="5" t="s">
        <v>5</v>
      </c>
      <c r="Z12" s="5">
        <f t="shared" si="1"/>
        <v>150</v>
      </c>
      <c r="AA12" s="49"/>
      <c r="AT12" s="50"/>
    </row>
    <row r="13" spans="6:46" ht="17.25" customHeight="1" thickTop="1">
      <c r="F13" s="29" t="s">
        <v>9</v>
      </c>
      <c r="G13" s="12"/>
      <c r="H13" s="12"/>
      <c r="I13" s="12">
        <v>23</v>
      </c>
      <c r="J13" s="12">
        <v>13</v>
      </c>
      <c r="K13" s="12"/>
      <c r="L13" s="12"/>
      <c r="M13" s="12"/>
      <c r="N13" s="12"/>
      <c r="O13" s="12"/>
      <c r="P13" s="12"/>
      <c r="Q13" s="12"/>
      <c r="R13" s="12"/>
      <c r="S13" s="19"/>
      <c r="T13" s="20"/>
      <c r="U13" s="12"/>
      <c r="V13" s="12"/>
      <c r="W13" s="12">
        <v>23</v>
      </c>
      <c r="X13" s="12">
        <v>23</v>
      </c>
      <c r="Y13" s="6" t="s">
        <v>4</v>
      </c>
      <c r="Z13" s="6">
        <f t="shared" si="1"/>
        <v>82</v>
      </c>
      <c r="AA13" s="41">
        <f>Z13/Z14</f>
        <v>0.82</v>
      </c>
      <c r="AB13">
        <f t="shared" si="2"/>
        <v>0</v>
      </c>
      <c r="AC13">
        <f t="shared" si="3"/>
        <v>0</v>
      </c>
      <c r="AD13">
        <f t="shared" si="4"/>
        <v>0</v>
      </c>
      <c r="AE13">
        <f t="shared" si="5"/>
        <v>0</v>
      </c>
      <c r="AF13">
        <f t="shared" si="6"/>
        <v>0</v>
      </c>
      <c r="AG13">
        <f t="shared" si="7"/>
        <v>0</v>
      </c>
      <c r="AH13">
        <f t="shared" si="8"/>
        <v>0</v>
      </c>
      <c r="AI13">
        <f t="shared" si="9"/>
        <v>0</v>
      </c>
      <c r="AJ13">
        <f t="shared" si="10"/>
        <v>0</v>
      </c>
      <c r="AK13">
        <f t="shared" si="11"/>
        <v>0</v>
      </c>
      <c r="AL13">
        <f t="shared" si="12"/>
        <v>0</v>
      </c>
      <c r="AM13">
        <f t="shared" si="13"/>
        <v>0</v>
      </c>
      <c r="AN13">
        <f t="shared" si="14"/>
        <v>0</v>
      </c>
      <c r="AO13">
        <f t="shared" si="15"/>
        <v>0</v>
      </c>
      <c r="AP13">
        <f t="shared" si="16"/>
        <v>0</v>
      </c>
      <c r="AQ13">
        <f t="shared" si="17"/>
        <v>0</v>
      </c>
      <c r="AR13">
        <f t="shared" si="18"/>
        <v>0</v>
      </c>
      <c r="AS13">
        <f t="shared" si="19"/>
        <v>0</v>
      </c>
      <c r="AT13" s="50">
        <f t="shared" si="20"/>
        <v>0</v>
      </c>
    </row>
    <row r="14" spans="6:46" ht="17.25" customHeight="1" thickBot="1">
      <c r="F14" s="30"/>
      <c r="G14" s="12"/>
      <c r="H14" s="12"/>
      <c r="I14" s="12">
        <v>25</v>
      </c>
      <c r="J14" s="12">
        <v>25</v>
      </c>
      <c r="K14" s="12"/>
      <c r="L14" s="12" t="s">
        <v>6</v>
      </c>
      <c r="M14" s="12"/>
      <c r="N14" s="12"/>
      <c r="O14" s="12"/>
      <c r="P14" s="12"/>
      <c r="Q14" s="12"/>
      <c r="R14" s="12"/>
      <c r="S14" s="21"/>
      <c r="T14" s="22"/>
      <c r="U14" s="12"/>
      <c r="V14" s="12"/>
      <c r="W14" s="12">
        <v>25</v>
      </c>
      <c r="X14" s="12">
        <v>25</v>
      </c>
      <c r="Y14" s="6" t="s">
        <v>5</v>
      </c>
      <c r="Z14" s="6">
        <f t="shared" si="1"/>
        <v>100</v>
      </c>
      <c r="AA14" s="41"/>
      <c r="AT14" s="50"/>
    </row>
    <row r="15" spans="6:46" ht="17.25" customHeight="1" thickTop="1">
      <c r="F15" s="39" t="s">
        <v>10</v>
      </c>
      <c r="G15" s="13">
        <v>25</v>
      </c>
      <c r="H15" s="13">
        <v>25</v>
      </c>
      <c r="I15" s="13"/>
      <c r="J15" s="13"/>
      <c r="K15" s="13"/>
      <c r="L15" s="13"/>
      <c r="M15" s="13"/>
      <c r="N15" s="13"/>
      <c r="O15" s="13"/>
      <c r="P15" s="13"/>
      <c r="Q15" s="13">
        <v>25</v>
      </c>
      <c r="R15" s="13">
        <v>25</v>
      </c>
      <c r="S15" s="13"/>
      <c r="T15" s="13"/>
      <c r="U15" s="19"/>
      <c r="V15" s="20"/>
      <c r="W15" s="13"/>
      <c r="X15" s="13"/>
      <c r="Y15" s="7" t="s">
        <v>4</v>
      </c>
      <c r="Z15" s="7">
        <f t="shared" si="1"/>
        <v>100</v>
      </c>
      <c r="AA15" s="42">
        <f>Z15/Z16</f>
        <v>1.1627906976744187</v>
      </c>
      <c r="AB15">
        <f t="shared" si="2"/>
        <v>1</v>
      </c>
      <c r="AC15">
        <f t="shared" si="3"/>
        <v>1</v>
      </c>
      <c r="AD15">
        <f t="shared" si="4"/>
        <v>0</v>
      </c>
      <c r="AE15">
        <f t="shared" si="5"/>
        <v>0</v>
      </c>
      <c r="AF15">
        <f t="shared" si="6"/>
        <v>0</v>
      </c>
      <c r="AG15">
        <f t="shared" si="7"/>
        <v>0</v>
      </c>
      <c r="AH15">
        <f t="shared" si="8"/>
        <v>0</v>
      </c>
      <c r="AI15">
        <f t="shared" si="9"/>
        <v>0</v>
      </c>
      <c r="AJ15">
        <f t="shared" si="10"/>
        <v>0</v>
      </c>
      <c r="AK15">
        <f t="shared" si="11"/>
        <v>0</v>
      </c>
      <c r="AL15">
        <f t="shared" si="12"/>
        <v>1</v>
      </c>
      <c r="AM15">
        <f t="shared" si="13"/>
        <v>1</v>
      </c>
      <c r="AN15">
        <f t="shared" si="14"/>
        <v>0</v>
      </c>
      <c r="AO15">
        <f t="shared" si="15"/>
        <v>0</v>
      </c>
      <c r="AP15">
        <f t="shared" si="16"/>
        <v>0</v>
      </c>
      <c r="AQ15">
        <f t="shared" si="17"/>
        <v>0</v>
      </c>
      <c r="AR15">
        <f t="shared" si="18"/>
        <v>0</v>
      </c>
      <c r="AS15">
        <f t="shared" si="19"/>
        <v>0</v>
      </c>
      <c r="AT15" s="50">
        <f t="shared" si="20"/>
        <v>4</v>
      </c>
    </row>
    <row r="16" spans="6:46" ht="17.25" customHeight="1" thickBot="1">
      <c r="F16" s="40"/>
      <c r="G16" s="13">
        <v>18</v>
      </c>
      <c r="H16" s="13">
        <v>23</v>
      </c>
      <c r="I16" s="13"/>
      <c r="J16" s="13"/>
      <c r="K16" s="13"/>
      <c r="L16" s="13"/>
      <c r="M16" s="13"/>
      <c r="N16" s="13"/>
      <c r="O16" s="13"/>
      <c r="P16" s="13"/>
      <c r="Q16" s="13">
        <v>22</v>
      </c>
      <c r="R16" s="13">
        <v>23</v>
      </c>
      <c r="S16" s="13"/>
      <c r="T16" s="13"/>
      <c r="U16" s="21"/>
      <c r="V16" s="22"/>
      <c r="W16" s="13"/>
      <c r="X16" s="13"/>
      <c r="Y16" s="7" t="s">
        <v>5</v>
      </c>
      <c r="Z16" s="7">
        <f t="shared" si="1"/>
        <v>86</v>
      </c>
      <c r="AA16" s="42"/>
      <c r="AT16" s="50"/>
    </row>
    <row r="17" spans="6:46" ht="17.25" customHeight="1" thickTop="1">
      <c r="F17" s="23" t="s">
        <v>11</v>
      </c>
      <c r="G17" s="16"/>
      <c r="H17" s="16"/>
      <c r="I17" s="16"/>
      <c r="J17" s="16"/>
      <c r="K17" s="16"/>
      <c r="L17" s="16"/>
      <c r="M17" s="16"/>
      <c r="N17" s="16"/>
      <c r="O17" s="16">
        <v>25</v>
      </c>
      <c r="P17" s="16">
        <v>14</v>
      </c>
      <c r="Q17" s="16"/>
      <c r="R17" s="16"/>
      <c r="S17" s="16">
        <v>25</v>
      </c>
      <c r="T17" s="16">
        <v>25</v>
      </c>
      <c r="U17" s="16"/>
      <c r="V17" s="16"/>
      <c r="W17" s="19"/>
      <c r="X17" s="20"/>
      <c r="Y17" s="15" t="s">
        <v>4</v>
      </c>
      <c r="Z17" s="15">
        <f t="shared" si="1"/>
        <v>89</v>
      </c>
      <c r="AA17" s="43">
        <f>Z17/Z18</f>
        <v>0.967391304347826</v>
      </c>
      <c r="AB17">
        <f t="shared" si="2"/>
        <v>0</v>
      </c>
      <c r="AC17">
        <f t="shared" si="3"/>
        <v>0</v>
      </c>
      <c r="AD17">
        <f t="shared" si="4"/>
        <v>0</v>
      </c>
      <c r="AE17">
        <f t="shared" si="5"/>
        <v>0</v>
      </c>
      <c r="AF17">
        <f t="shared" si="6"/>
        <v>0</v>
      </c>
      <c r="AG17">
        <f t="shared" si="7"/>
        <v>0</v>
      </c>
      <c r="AH17">
        <f t="shared" si="8"/>
        <v>0</v>
      </c>
      <c r="AI17">
        <f t="shared" si="9"/>
        <v>0</v>
      </c>
      <c r="AJ17">
        <f t="shared" si="10"/>
        <v>1</v>
      </c>
      <c r="AK17">
        <f t="shared" si="11"/>
        <v>0</v>
      </c>
      <c r="AL17">
        <f t="shared" si="12"/>
        <v>0</v>
      </c>
      <c r="AM17">
        <f t="shared" si="13"/>
        <v>0</v>
      </c>
      <c r="AN17">
        <f t="shared" si="14"/>
        <v>1</v>
      </c>
      <c r="AO17">
        <f t="shared" si="15"/>
        <v>1</v>
      </c>
      <c r="AP17">
        <f t="shared" si="16"/>
        <v>0</v>
      </c>
      <c r="AQ17">
        <f t="shared" si="17"/>
        <v>0</v>
      </c>
      <c r="AR17">
        <f t="shared" si="18"/>
        <v>0</v>
      </c>
      <c r="AS17">
        <f t="shared" si="19"/>
        <v>0</v>
      </c>
      <c r="AT17" s="50">
        <f t="shared" si="20"/>
        <v>3</v>
      </c>
    </row>
    <row r="18" spans="6:46" ht="17.25" customHeight="1" thickBot="1">
      <c r="F18" s="24"/>
      <c r="G18" s="16"/>
      <c r="H18" s="16"/>
      <c r="I18" s="16"/>
      <c r="J18" s="16"/>
      <c r="K18" s="16"/>
      <c r="L18" s="16"/>
      <c r="M18" s="16"/>
      <c r="N18" s="16"/>
      <c r="O18" s="16">
        <v>21</v>
      </c>
      <c r="P18" s="16">
        <v>25</v>
      </c>
      <c r="Q18" s="16"/>
      <c r="R18" s="16"/>
      <c r="S18" s="16">
        <v>23</v>
      </c>
      <c r="T18" s="16">
        <v>23</v>
      </c>
      <c r="U18" s="16"/>
      <c r="V18" s="16"/>
      <c r="W18" s="21"/>
      <c r="X18" s="22"/>
      <c r="Y18" s="15" t="s">
        <v>5</v>
      </c>
      <c r="Z18" s="15">
        <f t="shared" si="1"/>
        <v>92</v>
      </c>
      <c r="AA18" s="43"/>
      <c r="AT18" s="50"/>
    </row>
    <row r="19" ht="15.75" thickTop="1">
      <c r="AT19" s="50"/>
    </row>
    <row r="20" spans="25:46" ht="15">
      <c r="Y20" t="s">
        <v>6</v>
      </c>
      <c r="AT20" s="51" t="s">
        <v>12</v>
      </c>
    </row>
    <row r="21" ht="15">
      <c r="W21" t="s">
        <v>6</v>
      </c>
    </row>
  </sheetData>
  <sheetProtection/>
  <mergeCells count="18">
    <mergeCell ref="AA13:AA14"/>
    <mergeCell ref="AA15:AA16"/>
    <mergeCell ref="AA17:AA18"/>
    <mergeCell ref="AA1:AA2"/>
    <mergeCell ref="AA3:AA4"/>
    <mergeCell ref="AA5:AA6"/>
    <mergeCell ref="AA7:AA8"/>
    <mergeCell ref="AA9:AA10"/>
    <mergeCell ref="AA11:AA12"/>
    <mergeCell ref="F17:F18"/>
    <mergeCell ref="F9:F10"/>
    <mergeCell ref="F11:F12"/>
    <mergeCell ref="F13:F14"/>
    <mergeCell ref="F1:F2"/>
    <mergeCell ref="F3:F4"/>
    <mergeCell ref="F5:F6"/>
    <mergeCell ref="F7:F8"/>
    <mergeCell ref="F15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2014-03-30T12:04:39Z</dcterms:modified>
  <cp:category/>
  <cp:version/>
  <cp:contentType/>
  <cp:contentStatus/>
</cp:coreProperties>
</file>